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949"/>
  </bookViews>
  <sheets>
    <sheet name="Sommaire" sheetId="15" r:id="rId1"/>
    <sheet name="Comp. régionales 2020" sheetId="1" r:id="rId2"/>
    <sheet name="Comp. régionales 2010" sheetId="11" r:id="rId3"/>
    <sheet name="Hauts-de-France 1988-2020" sheetId="8" r:id="rId4"/>
    <sheet name="PRA 2020" sheetId="12" r:id="rId5"/>
    <sheet name="Cultures agrégées 2020" sheetId="3" r:id="rId6"/>
    <sheet name="Cultures agrégées 2010" sheetId="10" r:id="rId7"/>
    <sheet name="Cultures détaillées 2020" sheetId="13" r:id="rId8"/>
    <sheet name="Surfaces irrigables" sheetId="6" r:id="rId9"/>
    <sheet name="Évolution surfaces irrigables" sheetId="14" r:id="rId10"/>
  </sheets>
  <definedNames>
    <definedName name="Données_sur_les_surfaces_irrigables_dans_les_Hauts_de_France_en_2020">Sommaire!#REF!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5" i="14" l="1"/>
  <c r="H15" i="14"/>
  <c r="G15" i="14"/>
  <c r="F15" i="14"/>
  <c r="E15" i="14"/>
  <c r="D15" i="14"/>
  <c r="I12" i="14"/>
  <c r="H12" i="14"/>
  <c r="G12" i="14"/>
  <c r="F12" i="14"/>
  <c r="E12" i="14"/>
  <c r="D12" i="14"/>
  <c r="I9" i="14"/>
  <c r="H9" i="14"/>
  <c r="G9" i="14"/>
  <c r="F9" i="14"/>
  <c r="E9" i="14"/>
  <c r="D9" i="14"/>
  <c r="E6" i="14"/>
  <c r="F6" i="14"/>
  <c r="G6" i="14"/>
  <c r="H6" i="14"/>
  <c r="I6" i="14"/>
  <c r="D6" i="14"/>
  <c r="F5" i="12" l="1"/>
  <c r="F6" i="12"/>
  <c r="F7" i="12"/>
  <c r="F8" i="12"/>
  <c r="F9" i="12"/>
  <c r="F10" i="12"/>
  <c r="F11" i="12"/>
  <c r="F12" i="12"/>
  <c r="F13" i="12"/>
  <c r="F14" i="12"/>
  <c r="F15" i="12"/>
  <c r="F16" i="12"/>
  <c r="F17" i="12"/>
  <c r="F18" i="12"/>
  <c r="F19" i="12"/>
  <c r="F20" i="12"/>
  <c r="F21" i="12"/>
  <c r="F22" i="12"/>
  <c r="F23" i="12"/>
  <c r="F24" i="12"/>
  <c r="F25" i="12"/>
  <c r="F26" i="12"/>
  <c r="F27" i="12"/>
  <c r="F28" i="12"/>
  <c r="F29" i="12"/>
  <c r="F30" i="12"/>
  <c r="F31" i="12"/>
  <c r="F32" i="12"/>
  <c r="F33" i="12"/>
  <c r="F34" i="12"/>
  <c r="F35" i="12"/>
  <c r="F36" i="12"/>
  <c r="F37" i="12"/>
  <c r="F38" i="12"/>
  <c r="F39" i="12"/>
  <c r="F40" i="12"/>
  <c r="F41" i="12"/>
  <c r="F42" i="12"/>
  <c r="F43" i="12"/>
  <c r="F4" i="12"/>
  <c r="E43" i="12"/>
</calcChain>
</file>

<file path=xl/sharedStrings.xml><?xml version="1.0" encoding="utf-8"?>
<sst xmlns="http://schemas.openxmlformats.org/spreadsheetml/2006/main" count="528" uniqueCount="363">
  <si>
    <t>France métropolitaine</t>
  </si>
  <si>
    <t>Blé tendre d'hiver</t>
  </si>
  <si>
    <t>Épeautre</t>
  </si>
  <si>
    <t>Blé tendre de printemps</t>
  </si>
  <si>
    <t>Blé dur d'hiver</t>
  </si>
  <si>
    <t>Blé dur de printemps</t>
  </si>
  <si>
    <t>Orge d'hiver et escourgeon</t>
  </si>
  <si>
    <t>Orge de printemps</t>
  </si>
  <si>
    <t>Avoine d'hiver</t>
  </si>
  <si>
    <t>Avoine de printemps</t>
  </si>
  <si>
    <t>Triticale</t>
  </si>
  <si>
    <t>Seigle</t>
  </si>
  <si>
    <t>Maïs grain et maïs semence (y compris maïs grain humide et hors maïs doux)</t>
  </si>
  <si>
    <t>Sorgho grain</t>
  </si>
  <si>
    <t>Mélanges de céréales d’hiver</t>
  </si>
  <si>
    <t>Mélanges de céréales de printemps</t>
  </si>
  <si>
    <t>Sarrasin</t>
  </si>
  <si>
    <t>Autres céréales n.c.a* (millet, alpiste, quinoa…)</t>
  </si>
  <si>
    <t>Colza grain et navette</t>
  </si>
  <si>
    <t>Tournesol</t>
  </si>
  <si>
    <t>Soja</t>
  </si>
  <si>
    <t>Lin oléagineux</t>
  </si>
  <si>
    <t>Autres oléagineux n.c.a* (hors chanvre)</t>
  </si>
  <si>
    <t>Lin textile (y compris semences)</t>
  </si>
  <si>
    <t>Chanvre (semences non comprises)</t>
  </si>
  <si>
    <t>Autres plantes à fibres n.c.a* (semences non comprises)</t>
  </si>
  <si>
    <t>Betterave à sucre (semences non comprises)</t>
  </si>
  <si>
    <t>Houblon</t>
  </si>
  <si>
    <t>Tabac</t>
  </si>
  <si>
    <t>Plantes à parfum, aromatiques, médicinales (persil, basilic, lavande, piment...) cultivées en plein air ou sous abri bas</t>
  </si>
  <si>
    <t>Plantes à parfum, aromatiques, médicinales (persil, basilic, lavande, piment...) cultivées sous serre ou abri haut</t>
  </si>
  <si>
    <t>Autres plantes industrielles n.c.a* (Chicorée à café,…)</t>
  </si>
  <si>
    <t>Racine d'endive</t>
  </si>
  <si>
    <t>Pois d'hiver</t>
  </si>
  <si>
    <t>Pois de printemps</t>
  </si>
  <si>
    <t>Féverole</t>
  </si>
  <si>
    <t>Lupin doux</t>
  </si>
  <si>
    <t>Lentille</t>
  </si>
  <si>
    <t>Pois chiche</t>
  </si>
  <si>
    <t>Haricot sec</t>
  </si>
  <si>
    <t>Mélanges de protéagineux</t>
  </si>
  <si>
    <t>Mélanges de protéagineux et de céréales</t>
  </si>
  <si>
    <t>Autres protéagineux (récoltés pour la graine : vesce…)</t>
  </si>
  <si>
    <t>Maïs fourrage et ensilage</t>
  </si>
  <si>
    <t>Plante sarclée fourragère (betterave, chou,…)</t>
  </si>
  <si>
    <t>Légumineuse fourragère annuelle pure (hors luzerne)</t>
  </si>
  <si>
    <t>Mélanges de légumineuses fourragères annuelles</t>
  </si>
  <si>
    <t>Mélanges de légumineuses fourragères annuelles et de céréales</t>
  </si>
  <si>
    <t>Céréales fourragères autres que le maïs (sorgho fourrager...)</t>
  </si>
  <si>
    <t>Autres fourrages annuels (navette, colza fourrager etc,…)</t>
  </si>
  <si>
    <t>Luzerne (hors déshydratée)</t>
  </si>
  <si>
    <t>Luzerne déshydratée</t>
  </si>
  <si>
    <t>Prairies artificielles (prairie temporaire uniquement semée de légumineuses : trèfle violet…- hors luzerne)</t>
  </si>
  <si>
    <t>Prairies temporaires (de 5 ans ou moins)</t>
  </si>
  <si>
    <t>Pommes de terre primeurs ou nouvelles</t>
  </si>
  <si>
    <t>Pommes de terre de conservation ou demi-saison</t>
  </si>
  <si>
    <t>Plants de pomme de terre</t>
  </si>
  <si>
    <t>Pommes de terre de féculerie</t>
  </si>
  <si>
    <t>Légumes frais, plants de légumes, melons ou fraises (y compris ail, échalote, patate douce), cultivés sous serre ou abri haut chauffé</t>
  </si>
  <si>
    <t>Légumes frais, plants de légumes, melons ou fraises (y compris ail, échalote, patate douce), cultivés sous serre ou abri haut non chauffé</t>
  </si>
  <si>
    <t>Légumes frais (maraîchage ou industrie), plants de légumes, melons ou fraises (y compris ail, échalote, patate douce) cultivés en plein air ou sous abri bas parcelles en rotation avec des légumes (en maraîchage)</t>
  </si>
  <si>
    <t>Légumes frais, melons ou fraises (y compris ail, échalote, patate douce), cultivés en plein air ou sous abri bas, parcelles en rotation avec des grandes cultures, destinés au marché du frais</t>
  </si>
  <si>
    <t>Légumes frais, melons ou fraises (y compris ail, échalote), cultivés en plein air ou sous abri bas parcelles en rotation avec des grandes cultures destinés à la transformation y compris 4ème gamme</t>
  </si>
  <si>
    <t>Fleurs et plantes ornementales (hors pépinières de plants ligneux ornementaux) en plein air ou sous abri bas</t>
  </si>
  <si>
    <t>Fleurs et plantes ornementales (hors pépinières de plants ligneux ornementaux) sous serre ou abri haut</t>
  </si>
  <si>
    <t>jachères (superficies improductives et non pâturées entrant en rotation avec les cultures)</t>
  </si>
  <si>
    <t>Semences destinées à la vente pour légumes, fleurs, cultures fourragères, plantes à fibres (hors lin textile), PPAM, cultures industrielles diverses (Les semences pour céréales oléoprotéagineux sont à enregistrer avec les céréales, oléagineux et protéagineux)</t>
  </si>
  <si>
    <t>Bordures de champ</t>
  </si>
  <si>
    <t>Prairies permanentes productives (pâturages et prés)</t>
  </si>
  <si>
    <t>Prairies permanentes peu productives (pâturages pauvres)(y compris les parcours de volailles et porcs)</t>
  </si>
  <si>
    <t>STH non productives mais ouvrant droit au versement de subventions</t>
  </si>
  <si>
    <t>Vin d'appellation d'origine protégée (AOP)</t>
  </si>
  <si>
    <t>Vin avec indication géographique protégée (IGP)</t>
  </si>
  <si>
    <t>Vin sans indication géographique</t>
  </si>
  <si>
    <t>Vin apte pour la production d'eau-de-vie (AOP)</t>
  </si>
  <si>
    <t>Vigne à raisin de table en plein air</t>
  </si>
  <si>
    <t>Vigne à raisin de table sous serre ou abri haut</t>
  </si>
  <si>
    <t>Pépinière viticole en plein air</t>
  </si>
  <si>
    <t>Abricotier</t>
  </si>
  <si>
    <t>Cerisier (hors transformation)</t>
  </si>
  <si>
    <t>Cerisier pour la transformation (bigarreau d'industrie,...)</t>
  </si>
  <si>
    <t>Pêcher, nectarinier (hors pêcher de Pavie)</t>
  </si>
  <si>
    <t>Prunier (y c. mirabellier et quetschier – hors prunier d'Ente pour la transformation)</t>
  </si>
  <si>
    <t>Prunier d'Ente pour la transformation</t>
  </si>
  <si>
    <t>Autres fruits à noyaux</t>
  </si>
  <si>
    <t>Pommier de table</t>
  </si>
  <si>
    <t>Pommier à cidre</t>
  </si>
  <si>
    <t>Poirier de table</t>
  </si>
  <si>
    <t>Poirier à poiré</t>
  </si>
  <si>
    <t>Kiwi</t>
  </si>
  <si>
    <t>Figuier</t>
  </si>
  <si>
    <t>Autres fruits à pépins</t>
  </si>
  <si>
    <t>Noyer</t>
  </si>
  <si>
    <t>Châtaignier</t>
  </si>
  <si>
    <t>Noisetier (hors mycorhizé)</t>
  </si>
  <si>
    <t>Autres fruits à coques</t>
  </si>
  <si>
    <t>Framboisier en plein air</t>
  </si>
  <si>
    <t>Framboisier sous serre ou abri haut</t>
  </si>
  <si>
    <t>Groseillier</t>
  </si>
  <si>
    <t>Cassissier en plein air</t>
  </si>
  <si>
    <t>Cassissier sous serre ou abri haut</t>
  </si>
  <si>
    <t>Myrtillier</t>
  </si>
  <si>
    <t>Autres petits fruits</t>
  </si>
  <si>
    <t>Arbres de Noël</t>
  </si>
  <si>
    <t>Pépinière ornementale : reproduction de plantes ligneuses (y c. rosiers) en plein air</t>
  </si>
  <si>
    <t>Pépinière ornementale : reproduction de plantes ligneuses (y c. rosiers) sous serre ou abri haut</t>
  </si>
  <si>
    <t>Pépinière fruitière en plein air</t>
  </si>
  <si>
    <t>Pépinière fruitière sous serre ou abri haut</t>
  </si>
  <si>
    <t>Pépinière forestière (y c. pépinière truffière) en plein air</t>
  </si>
  <si>
    <t>Pépinière forestière (y c. pépinière truffière) sous serre ou abri haut</t>
  </si>
  <si>
    <t>Cultures permanentes énergétiques n.c.a*(miscanthus, switchgrass,… - hors taillis à courte rotation)</t>
  </si>
  <si>
    <t>Autres cultures permanentes (jonc, mûrier, osier,…)</t>
  </si>
  <si>
    <t>Arbres truffiers (hors noisetiers)</t>
  </si>
  <si>
    <t>Jardins et vergers familiaux (surfaces de l'exploitation occupées par des cultures pour la consommation personnelle (ex : potagers, vignes, arbres fruitiers...)</t>
  </si>
  <si>
    <t>Bois pâturés</t>
  </si>
  <si>
    <t>Hauts-de-France</t>
  </si>
  <si>
    <t>Autres cultures</t>
  </si>
  <si>
    <t>Betterave à sucre</t>
  </si>
  <si>
    <t>Blé tendre</t>
  </si>
  <si>
    <t>Légumes d'industrie</t>
  </si>
  <si>
    <t>Légumes hors industrie plein champ et maraîchage</t>
  </si>
  <si>
    <t>Lin textile</t>
  </si>
  <si>
    <t>Maïs grain et semence</t>
  </si>
  <si>
    <t>Plants de pommes de terre</t>
  </si>
  <si>
    <t>Pommes de terre de consommation et fécule</t>
  </si>
  <si>
    <t>Racine d'endives</t>
  </si>
  <si>
    <t>Culture</t>
  </si>
  <si>
    <t>Répartition SAU</t>
  </si>
  <si>
    <t>Répartition SAU irriguée</t>
  </si>
  <si>
    <t>Région</t>
  </si>
  <si>
    <t>Ensemble</t>
  </si>
  <si>
    <t>Irriguées</t>
  </si>
  <si>
    <t>Part</t>
  </si>
  <si>
    <t>Exploitations</t>
  </si>
  <si>
    <t>Totale</t>
  </si>
  <si>
    <t>Irriguée</t>
  </si>
  <si>
    <t>SAU</t>
  </si>
  <si>
    <t>Normandie</t>
  </si>
  <si>
    <t>Bourgogne Franche Comté</t>
  </si>
  <si>
    <t>Bretagne</t>
  </si>
  <si>
    <t>Grand Est</t>
  </si>
  <si>
    <t>Auvergne Rhône-Alpes</t>
  </si>
  <si>
    <t>Île-de-France</t>
  </si>
  <si>
    <t>Pays de la Loire</t>
  </si>
  <si>
    <t>Corse</t>
  </si>
  <si>
    <t>Occitanie</t>
  </si>
  <si>
    <t>Nouvelle Aquitaine</t>
  </si>
  <si>
    <t>Centre Val de Loire</t>
  </si>
  <si>
    <t>Provence Alpes Côte d'Azur</t>
  </si>
  <si>
    <t>Surfaces irrigables</t>
  </si>
  <si>
    <t>Surfaces irriguées</t>
  </si>
  <si>
    <t>Réseau collectif</t>
  </si>
  <si>
    <t>Réseau individuel</t>
  </si>
  <si>
    <t>Retenues collinaires</t>
  </si>
  <si>
    <t>Eaux surfaces : cours d'eau, canaux, lacs, etc.</t>
  </si>
  <si>
    <t>Forages et puits</t>
  </si>
  <si>
    <t>Autres origines</t>
  </si>
  <si>
    <t>Réseau collectif et individuel</t>
  </si>
  <si>
    <t>Origine des prélèvements individuels</t>
  </si>
  <si>
    <t>Aspersion</t>
  </si>
  <si>
    <t>Micro-irrigation</t>
  </si>
  <si>
    <t>Gravité</t>
  </si>
  <si>
    <t>Exploitations avec surfaces irrigables</t>
  </si>
  <si>
    <t>Mode d'irrigation</t>
  </si>
  <si>
    <t>Aisne</t>
  </si>
  <si>
    <t>Nord</t>
  </si>
  <si>
    <t>Oise</t>
  </si>
  <si>
    <t>Pas-de-Calais</t>
  </si>
  <si>
    <t>Somme</t>
  </si>
  <si>
    <t>SAU irriguée</t>
  </si>
  <si>
    <t>SAINT-QUENTINOIS ET LAONNOIS - 02</t>
  </si>
  <si>
    <t>CHAMPAGNE CRAYEUSE - 02</t>
  </si>
  <si>
    <t>THIERACHE - 02</t>
  </si>
  <si>
    <t>SOISSONNAIS - 02</t>
  </si>
  <si>
    <t>VALOIS - 02</t>
  </si>
  <si>
    <t>TARDENOIS ET BRIE - 02</t>
  </si>
  <si>
    <t>FLANDRE INTERIEURE - 59</t>
  </si>
  <si>
    <t>REGION DE LILLE - 59</t>
  </si>
  <si>
    <t>PEVELE - 59</t>
  </si>
  <si>
    <t>PLAINE DE LA SCARPE - 59</t>
  </si>
  <si>
    <t>HAINAULT - 59</t>
  </si>
  <si>
    <t>THIERACHE - 59</t>
  </si>
  <si>
    <t>PLAINE DE LA LYS - 59</t>
  </si>
  <si>
    <t>FLANDRE MARITIME - 59</t>
  </si>
  <si>
    <t>CAMBRESIS - 59</t>
  </si>
  <si>
    <t>PAYS DE THELLE - 60</t>
  </si>
  <si>
    <t>CLERMONTOIS - 60</t>
  </si>
  <si>
    <t>NOYONNAIS - 60</t>
  </si>
  <si>
    <t>PLATEAU PICARD - 60</t>
  </si>
  <si>
    <t>SOISSONNAIS - 60</t>
  </si>
  <si>
    <t>VALOIS ET MULTIEN - 60</t>
  </si>
  <si>
    <t>VEXIN FRANCAIS - 60</t>
  </si>
  <si>
    <t>PAYS DE BRAY - 60</t>
  </si>
  <si>
    <t>PAYS AIRE - 62</t>
  </si>
  <si>
    <t>COLLINES GUINOISES - 62</t>
  </si>
  <si>
    <t>BOULONNAIS - 62</t>
  </si>
  <si>
    <t>HAUT-PAYS D ARTOIS - 62</t>
  </si>
  <si>
    <t>BETHUNOIS - 62</t>
  </si>
  <si>
    <t>TERNOIS - 62</t>
  </si>
  <si>
    <t>PAYS DE MONTREUIL - 62</t>
  </si>
  <si>
    <t>BAS-CHAMPS PICARDS - 62</t>
  </si>
  <si>
    <t>PLAINE DE LA LYS - 62</t>
  </si>
  <si>
    <t>WATERINGUES - 62</t>
  </si>
  <si>
    <t>ARTOIS - 62</t>
  </si>
  <si>
    <t>SANTERRE - 80</t>
  </si>
  <si>
    <t>PONTHIEU - 80</t>
  </si>
  <si>
    <t>MARQUENTERRE - 80</t>
  </si>
  <si>
    <t>VIMEU - 80</t>
  </si>
  <si>
    <t>PLATEAU PICARD - 80</t>
  </si>
  <si>
    <t>Petite région agricole</t>
  </si>
  <si>
    <t>Données globales</t>
  </si>
  <si>
    <t>Données de cadrage des régions de France métropolitaine en 2010</t>
  </si>
  <si>
    <t>Données de cadrage des régions de France métropolitaine en 2020</t>
  </si>
  <si>
    <t>Source : Agreste - Recensement agricole 2020.</t>
  </si>
  <si>
    <t>Source : Agreste - Recensement agricole 2010.</t>
  </si>
  <si>
    <t>SAU (ha)</t>
  </si>
  <si>
    <t>Indicateur</t>
  </si>
  <si>
    <t>Année</t>
  </si>
  <si>
    <t>Surface irriguée (ha)</t>
  </si>
  <si>
    <t>Part de la SAU irriguée (%)</t>
  </si>
  <si>
    <t>Source : Agreste - Recensements agricoles 1988, 2000, 2010 et 2020.</t>
  </si>
  <si>
    <t>Données sur les surfaces irrigables dans les Hauts-de-France en 2020</t>
  </si>
  <si>
    <t>Note : une ferme peut exploiter simultanément les réseaux individuel et collectif.</t>
  </si>
  <si>
    <t>Note : les données sur l'origine de l'eau (puits et forage, retenues collinaires, etc.) ne sont renseignées que pour les prélèvements par réseau individuel.</t>
  </si>
  <si>
    <t>Note : une ferme peut mobiliser simultanément plusieurs origines pour ses prélèvements par réseau individuel.</t>
  </si>
  <si>
    <t>Poids dans la SAU irriguée régionale</t>
  </si>
  <si>
    <t>Part de la SAU irriguée sur la PRA</t>
  </si>
  <si>
    <t>11111110</t>
  </si>
  <si>
    <t>11111120</t>
  </si>
  <si>
    <t>11111200</t>
  </si>
  <si>
    <t>11112100</t>
  </si>
  <si>
    <t>s</t>
  </si>
  <si>
    <t>11112200</t>
  </si>
  <si>
    <t>11121000</t>
  </si>
  <si>
    <t>11122000</t>
  </si>
  <si>
    <t>11131000</t>
  </si>
  <si>
    <t>11132000</t>
  </si>
  <si>
    <t>11140000</t>
  </si>
  <si>
    <t>11150000</t>
  </si>
  <si>
    <t>11160000</t>
  </si>
  <si>
    <t>11170000</t>
  </si>
  <si>
    <t>11191100</t>
  </si>
  <si>
    <t>11192100</t>
  </si>
  <si>
    <t>11192200</t>
  </si>
  <si>
    <t>11195000</t>
  </si>
  <si>
    <t>11211000</t>
  </si>
  <si>
    <t>11212000</t>
  </si>
  <si>
    <t>11213000</t>
  </si>
  <si>
    <t>11214100</t>
  </si>
  <si>
    <t>11214200</t>
  </si>
  <si>
    <t>11221000</t>
  </si>
  <si>
    <t>11222100</t>
  </si>
  <si>
    <t>11222200</t>
  </si>
  <si>
    <t>11231000</t>
  </si>
  <si>
    <t>11232000</t>
  </si>
  <si>
    <t>11233000</t>
  </si>
  <si>
    <t>11234300</t>
  </si>
  <si>
    <t>11234400</t>
  </si>
  <si>
    <t>11238000</t>
  </si>
  <si>
    <t>11238210</t>
  </si>
  <si>
    <t>11311100</t>
  </si>
  <si>
    <t>11311200</t>
  </si>
  <si>
    <t>11312000</t>
  </si>
  <si>
    <t>11313000</t>
  </si>
  <si>
    <t>11351000</t>
  </si>
  <si>
    <t>11352000</t>
  </si>
  <si>
    <t>11353000</t>
  </si>
  <si>
    <t>11360000</t>
  </si>
  <si>
    <t>11370000</t>
  </si>
  <si>
    <t>11399000</t>
  </si>
  <si>
    <t>11410000</t>
  </si>
  <si>
    <t>11420000</t>
  </si>
  <si>
    <t>11431100</t>
  </si>
  <si>
    <t>11431200</t>
  </si>
  <si>
    <t>11431300</t>
  </si>
  <si>
    <t>11432100</t>
  </si>
  <si>
    <t>11432200</t>
  </si>
  <si>
    <t>11433100</t>
  </si>
  <si>
    <t>11433200</t>
  </si>
  <si>
    <t>11433300</t>
  </si>
  <si>
    <t>11434000</t>
  </si>
  <si>
    <t>11511000</t>
  </si>
  <si>
    <t>11512000</t>
  </si>
  <si>
    <t>11513000</t>
  </si>
  <si>
    <t>11514000</t>
  </si>
  <si>
    <t>11611000</t>
  </si>
  <si>
    <t>11612000</t>
  </si>
  <si>
    <t>11620000</t>
  </si>
  <si>
    <t>11631000</t>
  </si>
  <si>
    <t>11632000</t>
  </si>
  <si>
    <t>11710000</t>
  </si>
  <si>
    <t>11720000</t>
  </si>
  <si>
    <t>11800000</t>
  </si>
  <si>
    <t>11910000</t>
  </si>
  <si>
    <t>11940000</t>
  </si>
  <si>
    <t>12100000</t>
  </si>
  <si>
    <t>12200000</t>
  </si>
  <si>
    <t>12300000</t>
  </si>
  <si>
    <t>13111000</t>
  </si>
  <si>
    <t>13112000</t>
  </si>
  <si>
    <t>13113000</t>
  </si>
  <si>
    <t>13114000</t>
  </si>
  <si>
    <t>13121000</t>
  </si>
  <si>
    <t>13122000</t>
  </si>
  <si>
    <t>13131100</t>
  </si>
  <si>
    <t>13211000</t>
  </si>
  <si>
    <t>13212100</t>
  </si>
  <si>
    <t>13212200</t>
  </si>
  <si>
    <t>13213100</t>
  </si>
  <si>
    <t>13214100</t>
  </si>
  <si>
    <t>13214200</t>
  </si>
  <si>
    <t>13216000</t>
  </si>
  <si>
    <t>13221000</t>
  </si>
  <si>
    <t>13222000</t>
  </si>
  <si>
    <t>13223000</t>
  </si>
  <si>
    <t>13224000</t>
  </si>
  <si>
    <t>13225000</t>
  </si>
  <si>
    <t>13226000</t>
  </si>
  <si>
    <t>13228000</t>
  </si>
  <si>
    <t>13251000</t>
  </si>
  <si>
    <t>13252200</t>
  </si>
  <si>
    <t>13252310</t>
  </si>
  <si>
    <t>13252400</t>
  </si>
  <si>
    <t>13311000</t>
  </si>
  <si>
    <t>13312000</t>
  </si>
  <si>
    <t>13320000</t>
  </si>
  <si>
    <t>13331000</t>
  </si>
  <si>
    <t>13332000</t>
  </si>
  <si>
    <t>13340000</t>
  </si>
  <si>
    <t>13350000</t>
  </si>
  <si>
    <t>13510000</t>
  </si>
  <si>
    <t>13521100</t>
  </si>
  <si>
    <t>13521200</t>
  </si>
  <si>
    <t>13522100</t>
  </si>
  <si>
    <t>13522200</t>
  </si>
  <si>
    <t>13523100</t>
  </si>
  <si>
    <t>13523200</t>
  </si>
  <si>
    <t>13530000</t>
  </si>
  <si>
    <t>13542400</t>
  </si>
  <si>
    <t>13543000</t>
  </si>
  <si>
    <t>14000000</t>
  </si>
  <si>
    <t>23200000</t>
  </si>
  <si>
    <t>Données Hauts-de-France par cultures détaillées en 2020</t>
  </si>
  <si>
    <t>s : case couverte par le secret statistique.</t>
  </si>
  <si>
    <t>Note : le secret statistique est appliqué dès lors que le croisement concerne moins de 3 exploitations ou lorsque l'une d'elle représente au moins 85 % de la grandeur.</t>
  </si>
  <si>
    <t>Note : attention à ne pas sommer les données relevant de différentes cultures, une même ferme pouvant produire plusieurs items de la nomenclatures, les données sommées comporteraient des doublons.</t>
  </si>
  <si>
    <t>Code culture</t>
  </si>
  <si>
    <t>Libellé de la culture</t>
  </si>
  <si>
    <t>Exploitations irriguées</t>
  </si>
  <si>
    <t>Surfaces irriguées régionale et départementales 1988, 2000, 2010 et 2020</t>
  </si>
  <si>
    <t>Données par petite région agricole en 2020</t>
  </si>
  <si>
    <t>Données Hauts-de-France en 2020 par catégorie de culture</t>
  </si>
  <si>
    <t>Données Hauts-de-France en 2010 par catégorie de culture</t>
  </si>
  <si>
    <t>Surfaces irrigables régionale et départementales 1988, 2000, 2010 et 2020</t>
  </si>
  <si>
    <t>Surface irrigable (ha)</t>
  </si>
  <si>
    <t>Part de la SAU irrigable (%)</t>
  </si>
  <si>
    <t>Données complémentaires du recensement agricole sur l'irrigation</t>
  </si>
  <si>
    <t>Sommaire des onglets :</t>
  </si>
  <si>
    <t>Surface irriguée par département en 1988, 2000, 2010 et 2020</t>
  </si>
  <si>
    <t>Données par petite région agricole (PRA) en 2020 : SAU, SAU irriguée, part des surfaces irriguées et poids dans les surfaces irriguées des Hauts-de-France</t>
  </si>
  <si>
    <t>Données Hauts-de-France par culture agrégée en 2020  : SAU, SAU irriguée, part de la SAU irriguée, poids dans la SAU totale régionale et dans la SAU irriguée régionale</t>
  </si>
  <si>
    <t>Données Hauts-de-France par culture agrégée en 2010  : SAU, SAU irriguée, part de la SAU irriguée, poids dans la SAU totale régionale et dans la SAU irriguée régionale</t>
  </si>
  <si>
    <t>Surface irrigable par département en 1988, 2000, 2010 et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</si>
</sst>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1"/>
      <name val="Calibri"/>
      <family val="2"/>
      <scheme val="minor"/>
    </font>
    <font>
      <b/>
      <sz val="11"/>
      <color theme="1"/>
      <name val="Arial"/>
      <family val="2"/>
    </font>
    <font>
      <sz val="11"/>
      <color theme="1"/>
      <name val="Arial"/>
      <family val="2"/>
    </font>
    <font>
      <b/>
      <sz val="10"/>
      <color theme="1"/>
      <name val="Arial"/>
      <family val="2"/>
    </font>
    <font>
      <sz val="10"/>
      <color theme="1"/>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9" fillId="0" borderId="0" applyNumberFormat="0" applyFill="0" applyBorder="0" applyAlignment="0" applyProtection="0"/>
  </cellStyleXfs>
  <cellXfs count="76">
    <xf numFmtId="0" fontId="0" fillId="0" borderId="0" xfId="0"/>
    <xf numFmtId="164" fontId="0" fillId="0" borderId="0" xfId="1" applyNumberFormat="1" applyFont="1"/>
    <xf numFmtId="0" fontId="3" fillId="0" borderId="0" xfId="0" applyFont="1"/>
    <xf numFmtId="0" fontId="2" fillId="2" borderId="1" xfId="0" applyFont="1" applyFill="1" applyBorder="1" applyAlignment="1">
      <alignment horizontal="center"/>
    </xf>
    <xf numFmtId="49" fontId="2" fillId="3" borderId="2" xfId="0" applyNumberFormat="1" applyFont="1" applyFill="1" applyBorder="1"/>
    <xf numFmtId="3" fontId="2" fillId="3" borderId="2" xfId="0" applyNumberFormat="1" applyFont="1" applyFill="1" applyBorder="1"/>
    <xf numFmtId="164" fontId="2" fillId="3" borderId="2" xfId="1" applyNumberFormat="1" applyFont="1" applyFill="1" applyBorder="1"/>
    <xf numFmtId="0" fontId="2" fillId="2" borderId="6" xfId="0" applyFont="1" applyFill="1" applyBorder="1" applyAlignment="1">
      <alignment horizontal="center"/>
    </xf>
    <xf numFmtId="3" fontId="0" fillId="0" borderId="7" xfId="0" applyNumberFormat="1" applyBorder="1"/>
    <xf numFmtId="3" fontId="0" fillId="0" borderId="0" xfId="0" applyNumberFormat="1" applyBorder="1"/>
    <xf numFmtId="3" fontId="2" fillId="3" borderId="4" xfId="0" applyNumberFormat="1" applyFont="1" applyFill="1" applyBorder="1"/>
    <xf numFmtId="0" fontId="2" fillId="2" borderId="9" xfId="0" applyFont="1" applyFill="1" applyBorder="1" applyAlignment="1">
      <alignment horizontal="center"/>
    </xf>
    <xf numFmtId="164" fontId="0" fillId="0" borderId="10" xfId="1" applyNumberFormat="1" applyFont="1" applyBorder="1"/>
    <xf numFmtId="164" fontId="2" fillId="3" borderId="11" xfId="1" applyNumberFormat="1" applyFont="1" applyFill="1" applyBorder="1"/>
    <xf numFmtId="0" fontId="2" fillId="3" borderId="2" xfId="0" applyFont="1" applyFill="1" applyBorder="1"/>
    <xf numFmtId="0" fontId="2" fillId="3" borderId="11" xfId="0" applyFont="1" applyFill="1" applyBorder="1"/>
    <xf numFmtId="0" fontId="2" fillId="2" borderId="2" xfId="0" applyFont="1" applyFill="1" applyBorder="1" applyAlignment="1">
      <alignment horizontal="center" vertical="center" wrapText="1"/>
    </xf>
    <xf numFmtId="3" fontId="0" fillId="0" borderId="0" xfId="0" applyNumberFormat="1"/>
    <xf numFmtId="0" fontId="2" fillId="2" borderId="1" xfId="0" applyFont="1" applyFill="1" applyBorder="1" applyAlignment="1">
      <alignment horizontal="center"/>
    </xf>
    <xf numFmtId="3" fontId="0" fillId="0" borderId="2" xfId="0" applyNumberFormat="1" applyBorder="1"/>
    <xf numFmtId="0" fontId="2" fillId="2" borderId="4" xfId="0" applyFont="1" applyFill="1" applyBorder="1" applyAlignment="1">
      <alignment horizontal="center" vertical="center" wrapText="1"/>
    </xf>
    <xf numFmtId="3" fontId="0" fillId="0" borderId="4" xfId="0" applyNumberFormat="1" applyBorder="1"/>
    <xf numFmtId="0" fontId="2" fillId="2" borderId="11" xfId="0" applyFont="1" applyFill="1" applyBorder="1" applyAlignment="1">
      <alignment horizontal="center" vertical="center" wrapText="1"/>
    </xf>
    <xf numFmtId="3" fontId="0" fillId="0" borderId="11" xfId="0" applyNumberFormat="1" applyBorder="1"/>
    <xf numFmtId="0" fontId="0" fillId="0" borderId="10" xfId="0" applyBorder="1"/>
    <xf numFmtId="49" fontId="0" fillId="0" borderId="0" xfId="0" applyNumberFormat="1"/>
    <xf numFmtId="0" fontId="0" fillId="0" borderId="8" xfId="0" applyBorder="1"/>
    <xf numFmtId="0" fontId="0" fillId="0" borderId="9" xfId="0" applyBorder="1"/>
    <xf numFmtId="9" fontId="0" fillId="0" borderId="0" xfId="1" applyFont="1"/>
    <xf numFmtId="0" fontId="2" fillId="2" borderId="1" xfId="0" applyFont="1" applyFill="1" applyBorder="1" applyAlignment="1">
      <alignment horizontal="center"/>
    </xf>
    <xf numFmtId="0" fontId="2" fillId="2" borderId="6" xfId="0" applyFont="1" applyFill="1" applyBorder="1" applyAlignment="1">
      <alignment horizontal="center"/>
    </xf>
    <xf numFmtId="0" fontId="2" fillId="2" borderId="9" xfId="0" applyFont="1" applyFill="1" applyBorder="1" applyAlignment="1">
      <alignment horizontal="center"/>
    </xf>
    <xf numFmtId="0" fontId="0" fillId="0" borderId="10" xfId="0" applyFill="1" applyBorder="1"/>
    <xf numFmtId="3" fontId="0" fillId="0" borderId="0" xfId="0" applyNumberFormat="1" applyFill="1" applyBorder="1"/>
    <xf numFmtId="164" fontId="0" fillId="0" borderId="10" xfId="1" applyNumberFormat="1" applyFont="1" applyFill="1" applyBorder="1"/>
    <xf numFmtId="164" fontId="0" fillId="0" borderId="0" xfId="1" applyNumberFormat="1" applyFont="1" applyFill="1"/>
    <xf numFmtId="0" fontId="2" fillId="2" borderId="2" xfId="0" applyFont="1" applyFill="1" applyBorder="1" applyAlignment="1">
      <alignment horizontal="center"/>
    </xf>
    <xf numFmtId="0" fontId="2" fillId="2" borderId="4" xfId="0" applyFont="1" applyFill="1" applyBorder="1" applyAlignment="1">
      <alignment horizontal="center"/>
    </xf>
    <xf numFmtId="3" fontId="0" fillId="0" borderId="3" xfId="0" applyNumberFormat="1" applyBorder="1"/>
    <xf numFmtId="164" fontId="0" fillId="0" borderId="1" xfId="1" applyNumberFormat="1" applyFont="1" applyBorder="1"/>
    <xf numFmtId="0" fontId="2" fillId="2" borderId="12" xfId="0" applyFont="1" applyFill="1" applyBorder="1" applyAlignment="1">
      <alignment horizontal="center"/>
    </xf>
    <xf numFmtId="0" fontId="0" fillId="0" borderId="13" xfId="0" applyBorder="1"/>
    <xf numFmtId="0" fontId="0" fillId="0" borderId="14" xfId="0" applyBorder="1"/>
    <xf numFmtId="0" fontId="0" fillId="0" borderId="15" xfId="0" applyBorder="1"/>
    <xf numFmtId="3" fontId="0" fillId="0" borderId="5" xfId="0" applyNumberFormat="1" applyBorder="1"/>
    <xf numFmtId="164" fontId="0" fillId="0" borderId="6" xfId="1" applyNumberFormat="1" applyFont="1" applyBorder="1"/>
    <xf numFmtId="49" fontId="4" fillId="0" borderId="0" xfId="0" applyNumberFormat="1" applyFont="1" applyFill="1"/>
    <xf numFmtId="3" fontId="4" fillId="0" borderId="0" xfId="0" applyNumberFormat="1" applyFont="1" applyFill="1"/>
    <xf numFmtId="164" fontId="4" fillId="0" borderId="0" xfId="1" applyNumberFormat="1" applyFont="1" applyFill="1"/>
    <xf numFmtId="49" fontId="2" fillId="2" borderId="2" xfId="0" applyNumberFormat="1" applyFont="1" applyFill="1" applyBorder="1" applyAlignment="1">
      <alignment horizontal="center" vertical="center" wrapText="1"/>
    </xf>
    <xf numFmtId="49" fontId="0" fillId="0" borderId="1" xfId="0" applyNumberFormat="1" applyBorder="1"/>
    <xf numFmtId="3" fontId="0" fillId="0" borderId="0" xfId="0" applyNumberFormat="1" applyAlignment="1">
      <alignment horizontal="right"/>
    </xf>
    <xf numFmtId="3" fontId="0" fillId="0" borderId="1" xfId="0" applyNumberFormat="1" applyBorder="1" applyAlignment="1">
      <alignment horizontal="right"/>
    </xf>
    <xf numFmtId="0" fontId="2" fillId="2" borderId="2" xfId="0" applyFont="1" applyFill="1" applyBorder="1" applyAlignment="1">
      <alignment horizontal="center"/>
    </xf>
    <xf numFmtId="0" fontId="2" fillId="2" borderId="4" xfId="0" applyFont="1" applyFill="1" applyBorder="1" applyAlignment="1">
      <alignment horizontal="center"/>
    </xf>
    <xf numFmtId="0" fontId="0" fillId="0" borderId="0" xfId="0" applyBorder="1"/>
    <xf numFmtId="164" fontId="0" fillId="0" borderId="0" xfId="1" applyNumberFormat="1" applyFont="1" applyBorder="1"/>
    <xf numFmtId="0" fontId="2" fillId="2" borderId="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xf>
    <xf numFmtId="0" fontId="2" fillId="2" borderId="3" xfId="0" applyFont="1" applyFill="1" applyBorder="1" applyAlignment="1">
      <alignment horizontal="center"/>
    </xf>
    <xf numFmtId="0" fontId="2" fillId="2" borderId="8" xfId="0" applyFont="1" applyFill="1" applyBorder="1" applyAlignment="1">
      <alignment horizontal="center"/>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0" fillId="0" borderId="3" xfId="0"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2" fillId="2" borderId="2" xfId="0" applyFont="1" applyFill="1" applyBorder="1" applyAlignment="1">
      <alignment horizontal="center"/>
    </xf>
    <xf numFmtId="0" fontId="2" fillId="2" borderId="4" xfId="0" applyFont="1" applyFill="1" applyBorder="1" applyAlignment="1">
      <alignment horizontal="center"/>
    </xf>
    <xf numFmtId="0" fontId="2" fillId="2" borderId="11" xfId="0" applyFont="1" applyFill="1" applyBorder="1" applyAlignment="1">
      <alignment horizontal="center"/>
    </xf>
    <xf numFmtId="0" fontId="5" fillId="0" borderId="0" xfId="0" applyFont="1" applyFill="1"/>
    <xf numFmtId="0" fontId="6" fillId="0" borderId="0" xfId="0" applyFont="1"/>
    <xf numFmtId="0" fontId="7" fillId="0" borderId="0" xfId="0" applyFont="1"/>
    <xf numFmtId="0" fontId="8" fillId="0" borderId="0" xfId="0" applyFont="1"/>
    <xf numFmtId="0" fontId="10" fillId="0" borderId="0" xfId="2" applyFont="1" applyAlignment="1">
      <alignment horizontal="left" vertical="center" indent="2"/>
    </xf>
    <xf numFmtId="0" fontId="8" fillId="0" borderId="0" xfId="0" applyFont="1" applyAlignment="1">
      <alignment horizontal="left" vertical="center" indent="2"/>
    </xf>
  </cellXfs>
  <cellStyles count="3">
    <cellStyle name="Lien hypertexte" xfId="2" builtinId="8"/>
    <cellStyle name="Normal" xfId="0" builtinId="0"/>
    <cellStyle name="Pourcentage" xfId="1" builtinId="5"/>
  </cellStyles>
  <dxfs count="0"/>
  <tableStyles count="0" defaultTableStyle="TableStyleMedium2" defaultPivotStyle="PivotStyleLight16"/>
  <colors>
    <mruColors>
      <color rgb="FFD030A2"/>
      <color rgb="FF31170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tabSelected="1" workbookViewId="0"/>
  </sheetViews>
  <sheetFormatPr baseColWidth="10" defaultRowHeight="14.25" x14ac:dyDescent="0.2"/>
  <cols>
    <col min="1" max="1" width="153.28515625" style="71" bestFit="1" customWidth="1"/>
    <col min="2" max="16384" width="11.42578125" style="71"/>
  </cols>
  <sheetData>
    <row r="1" spans="1:1" ht="15" x14ac:dyDescent="0.25">
      <c r="A1" s="70" t="s">
        <v>356</v>
      </c>
    </row>
    <row r="3" spans="1:1" s="73" customFormat="1" ht="12.75" x14ac:dyDescent="0.2">
      <c r="A3" s="72" t="s">
        <v>357</v>
      </c>
    </row>
    <row r="5" spans="1:1" s="75" customFormat="1" ht="30.75" customHeight="1" x14ac:dyDescent="0.25">
      <c r="A5" s="74" t="s">
        <v>212</v>
      </c>
    </row>
    <row r="6" spans="1:1" s="75" customFormat="1" ht="30.75" customHeight="1" x14ac:dyDescent="0.25">
      <c r="A6" s="74" t="s">
        <v>211</v>
      </c>
    </row>
    <row r="7" spans="1:1" s="75" customFormat="1" ht="30.75" customHeight="1" x14ac:dyDescent="0.25">
      <c r="A7" s="74" t="s">
        <v>358</v>
      </c>
    </row>
    <row r="8" spans="1:1" s="75" customFormat="1" ht="30.75" customHeight="1" x14ac:dyDescent="0.25">
      <c r="A8" s="74" t="s">
        <v>359</v>
      </c>
    </row>
    <row r="9" spans="1:1" s="75" customFormat="1" ht="30.75" customHeight="1" x14ac:dyDescent="0.25">
      <c r="A9" s="74" t="s">
        <v>360</v>
      </c>
    </row>
    <row r="10" spans="1:1" s="75" customFormat="1" ht="30.75" customHeight="1" x14ac:dyDescent="0.25">
      <c r="A10" s="74" t="s">
        <v>361</v>
      </c>
    </row>
    <row r="11" spans="1:1" s="75" customFormat="1" ht="30.75" customHeight="1" x14ac:dyDescent="0.25">
      <c r="A11" s="74" t="s">
        <v>342</v>
      </c>
    </row>
    <row r="12" spans="1:1" s="75" customFormat="1" ht="30.75" customHeight="1" x14ac:dyDescent="0.25">
      <c r="A12" s="74" t="s">
        <v>221</v>
      </c>
    </row>
    <row r="13" spans="1:1" ht="30.75" customHeight="1" x14ac:dyDescent="0.2">
      <c r="A13" s="74" t="s">
        <v>362</v>
      </c>
    </row>
  </sheetData>
  <hyperlinks>
    <hyperlink ref="A5" location="'Comp. régionales 2020'!A1" display="Données de cadrage des régions de France métropolitaine en 2020"/>
    <hyperlink ref="A6" location="'Comp. régionales 2010'!A1" display="Données de cadrage des régions de France métropolitaine en 2010"/>
    <hyperlink ref="A7" location="'Hauts-de-France 1988-2020'!A1" display="Surface irriguée par département en 1988, 2000, 2010 et 2020"/>
    <hyperlink ref="A8" location="'PRA 2020'!A1" display="Données par petite région agricole (PRA) en 2020 : SAU, SAU irriguée, part des surfaces irriguées et poids dans les surfaces irriguées des Hauts-de-France"/>
    <hyperlink ref="A9" location="'Cultures agrégées 2020'!A1" display="Données Hauts-de-France par culture agrégée en 2020  : SAU, SAU irriguée, part de la SAU irriguée, poids dans la SAU totale régionale et dans la SAU irriguée régionale"/>
    <hyperlink ref="A10" location="'Cultures agrégées 2010'!A1" display="Données Hauts-de-France par culture agrégée en 2010  : SAU, SAU irriguée, part de la SAU irriguée, poids dans la SAU totale régionale et dans la SAU irriguée régionale"/>
    <hyperlink ref="A11" location="'Cultures détaillées 2020'!A1" display="Données Hauts-de-France par cultures détaillées en 2020"/>
    <hyperlink ref="A12" location="'Surfaces irrigables'!A1" display="Données sur les surfaces irrigables dans les Hauts-de-France en 2020"/>
    <hyperlink ref="A13" location="'Évolution surfaces irrigables'!A1" display="Surface irrigable par département en 1988, 2000, 2010 et 202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2"/>
  <sheetViews>
    <sheetView workbookViewId="0"/>
  </sheetViews>
  <sheetFormatPr baseColWidth="10" defaultRowHeight="15" x14ac:dyDescent="0.25"/>
  <cols>
    <col min="1" max="1" width="5.7109375" customWidth="1"/>
    <col min="2" max="2" width="19.7109375" customWidth="1"/>
    <col min="3" max="3" width="28.7109375" customWidth="1"/>
    <col min="4" max="8" width="14.7109375" customWidth="1"/>
    <col min="9" max="9" width="17.85546875" customWidth="1"/>
  </cols>
  <sheetData>
    <row r="1" spans="2:9" ht="15.75" x14ac:dyDescent="0.25">
      <c r="B1" s="2" t="s">
        <v>353</v>
      </c>
    </row>
    <row r="3" spans="2:9" x14ac:dyDescent="0.25">
      <c r="B3" s="53" t="s">
        <v>217</v>
      </c>
      <c r="C3" s="40" t="s">
        <v>216</v>
      </c>
      <c r="D3" s="53" t="s">
        <v>164</v>
      </c>
      <c r="E3" s="53" t="s">
        <v>165</v>
      </c>
      <c r="F3" s="53" t="s">
        <v>166</v>
      </c>
      <c r="G3" s="53" t="s">
        <v>167</v>
      </c>
      <c r="H3" s="53" t="s">
        <v>168</v>
      </c>
      <c r="I3" s="54" t="s">
        <v>115</v>
      </c>
    </row>
    <row r="4" spans="2:9" x14ac:dyDescent="0.25">
      <c r="B4" s="64">
        <v>1988</v>
      </c>
      <c r="C4" s="41" t="s">
        <v>215</v>
      </c>
      <c r="D4" s="38">
        <v>503797.96</v>
      </c>
      <c r="E4" s="38">
        <v>382432.35</v>
      </c>
      <c r="F4" s="38">
        <v>375521.5</v>
      </c>
      <c r="G4" s="38">
        <v>495196.1</v>
      </c>
      <c r="H4" s="38">
        <v>476584.06</v>
      </c>
      <c r="I4" s="44">
        <v>2233531.9700000002</v>
      </c>
    </row>
    <row r="5" spans="2:9" x14ac:dyDescent="0.25">
      <c r="B5" s="65"/>
      <c r="C5" s="42" t="s">
        <v>354</v>
      </c>
      <c r="D5" s="9">
        <v>14329</v>
      </c>
      <c r="E5" s="9">
        <v>1860</v>
      </c>
      <c r="F5" s="9">
        <v>11023</v>
      </c>
      <c r="G5" s="9">
        <v>1937</v>
      </c>
      <c r="H5" s="9">
        <v>16130</v>
      </c>
      <c r="I5" s="8">
        <v>45279</v>
      </c>
    </row>
    <row r="6" spans="2:9" x14ac:dyDescent="0.25">
      <c r="B6" s="66"/>
      <c r="C6" s="43" t="s">
        <v>355</v>
      </c>
      <c r="D6" s="39">
        <f>D5/D4</f>
        <v>2.8441957168703104E-2</v>
      </c>
      <c r="E6" s="39">
        <f t="shared" ref="E6:I6" si="0">E5/E4</f>
        <v>4.8636052886216353E-3</v>
      </c>
      <c r="F6" s="39">
        <f t="shared" si="0"/>
        <v>2.9353845252535475E-2</v>
      </c>
      <c r="G6" s="39">
        <f t="shared" si="0"/>
        <v>3.9115816946054304E-3</v>
      </c>
      <c r="H6" s="39">
        <f t="shared" si="0"/>
        <v>3.3845026205870168E-2</v>
      </c>
      <c r="I6" s="45">
        <f t="shared" si="0"/>
        <v>2.0272376043043609E-2</v>
      </c>
    </row>
    <row r="7" spans="2:9" x14ac:dyDescent="0.25">
      <c r="B7" s="64">
        <v>2000</v>
      </c>
      <c r="C7" s="41" t="s">
        <v>215</v>
      </c>
      <c r="D7" s="38">
        <v>497638.9199999994</v>
      </c>
      <c r="E7" s="38">
        <v>361638.3</v>
      </c>
      <c r="F7" s="38">
        <v>372537.75</v>
      </c>
      <c r="G7" s="38">
        <v>476527.33</v>
      </c>
      <c r="H7" s="38">
        <v>471284.36</v>
      </c>
      <c r="I7" s="44">
        <v>2179626.6599999992</v>
      </c>
    </row>
    <row r="8" spans="2:9" x14ac:dyDescent="0.25">
      <c r="B8" s="65"/>
      <c r="C8" s="42" t="s">
        <v>354</v>
      </c>
      <c r="D8" s="9">
        <v>25369</v>
      </c>
      <c r="E8" s="9">
        <v>15328</v>
      </c>
      <c r="F8" s="9">
        <v>21381</v>
      </c>
      <c r="G8" s="9">
        <v>27168</v>
      </c>
      <c r="H8" s="9">
        <v>66888</v>
      </c>
      <c r="I8" s="8">
        <v>156134</v>
      </c>
    </row>
    <row r="9" spans="2:9" x14ac:dyDescent="0.25">
      <c r="B9" s="66"/>
      <c r="C9" s="43" t="s">
        <v>355</v>
      </c>
      <c r="D9" s="39">
        <f>D8/D7</f>
        <v>5.0978729718326753E-2</v>
      </c>
      <c r="E9" s="39">
        <f t="shared" ref="E9" si="1">E8/E7</f>
        <v>4.2384891202065712E-2</v>
      </c>
      <c r="F9" s="39">
        <f t="shared" ref="F9" si="2">F8/F7</f>
        <v>5.7392841396610141E-2</v>
      </c>
      <c r="G9" s="39">
        <f t="shared" ref="G9" si="3">G8/G7</f>
        <v>5.7012469777966354E-2</v>
      </c>
      <c r="H9" s="39">
        <f t="shared" ref="H9" si="4">H8/H7</f>
        <v>0.14192705227901051</v>
      </c>
      <c r="I9" s="45">
        <f t="shared" ref="I9" si="5">I8/I7</f>
        <v>7.1633368624698351E-2</v>
      </c>
    </row>
    <row r="10" spans="2:9" x14ac:dyDescent="0.25">
      <c r="B10" s="64">
        <v>2010</v>
      </c>
      <c r="C10" s="41" t="s">
        <v>215</v>
      </c>
      <c r="D10" s="38">
        <v>493009</v>
      </c>
      <c r="E10" s="38">
        <v>354347.32</v>
      </c>
      <c r="F10" s="38">
        <v>368690.78</v>
      </c>
      <c r="G10" s="38">
        <v>463512.52</v>
      </c>
      <c r="H10" s="38">
        <v>465286.96</v>
      </c>
      <c r="I10" s="44">
        <v>2144846.58</v>
      </c>
    </row>
    <row r="11" spans="2:9" x14ac:dyDescent="0.25">
      <c r="B11" s="65"/>
      <c r="C11" s="42" t="s">
        <v>354</v>
      </c>
      <c r="D11" s="9">
        <v>25481.620000000003</v>
      </c>
      <c r="E11" s="9">
        <v>12346.16</v>
      </c>
      <c r="F11" s="9">
        <v>21093.58</v>
      </c>
      <c r="G11" s="9">
        <v>32480.61</v>
      </c>
      <c r="H11" s="9">
        <v>57807.4</v>
      </c>
      <c r="I11" s="8">
        <v>149209.37</v>
      </c>
    </row>
    <row r="12" spans="2:9" x14ac:dyDescent="0.25">
      <c r="B12" s="66"/>
      <c r="C12" s="43" t="s">
        <v>355</v>
      </c>
      <c r="D12" s="39">
        <f>D11/D10</f>
        <v>5.1685912427562181E-2</v>
      </c>
      <c r="E12" s="39">
        <f t="shared" ref="E12" si="6">E11/E10</f>
        <v>3.4841973688413956E-2</v>
      </c>
      <c r="F12" s="39">
        <f t="shared" ref="F12" si="7">F11/F10</f>
        <v>5.7212116885591767E-2</v>
      </c>
      <c r="G12" s="39">
        <f t="shared" ref="G12" si="8">G11/G10</f>
        <v>7.0074935624176882E-2</v>
      </c>
      <c r="H12" s="39">
        <f t="shared" ref="H12" si="9">H11/H10</f>
        <v>0.12424031827584422</v>
      </c>
      <c r="I12" s="45">
        <f t="shared" ref="I12" si="10">I11/I10</f>
        <v>6.9566453559582797E-2</v>
      </c>
    </row>
    <row r="13" spans="2:9" x14ac:dyDescent="0.25">
      <c r="B13" s="64">
        <v>2020</v>
      </c>
      <c r="C13" s="41" t="s">
        <v>215</v>
      </c>
      <c r="D13" s="38">
        <v>493926.17</v>
      </c>
      <c r="E13" s="38">
        <v>351631.52</v>
      </c>
      <c r="F13" s="38">
        <v>365539.18</v>
      </c>
      <c r="G13" s="38">
        <v>457908.55</v>
      </c>
      <c r="H13" s="38">
        <v>459592.01</v>
      </c>
      <c r="I13" s="44">
        <v>2128597.4299999997</v>
      </c>
    </row>
    <row r="14" spans="2:9" x14ac:dyDescent="0.25">
      <c r="B14" s="65"/>
      <c r="C14" s="42" t="s">
        <v>354</v>
      </c>
      <c r="D14" s="9">
        <v>32501.98</v>
      </c>
      <c r="E14" s="9">
        <v>30613.03</v>
      </c>
      <c r="F14" s="9">
        <v>29782.19</v>
      </c>
      <c r="G14" s="9">
        <v>58556.52</v>
      </c>
      <c r="H14" s="9">
        <v>95863.23</v>
      </c>
      <c r="I14" s="8">
        <v>247316.95</v>
      </c>
    </row>
    <row r="15" spans="2:9" x14ac:dyDescent="0.25">
      <c r="B15" s="66"/>
      <c r="C15" s="43" t="s">
        <v>355</v>
      </c>
      <c r="D15" s="39">
        <f>D14/D13</f>
        <v>6.5803316313448226E-2</v>
      </c>
      <c r="E15" s="39">
        <f t="shared" ref="E15" si="11">E14/E13</f>
        <v>8.7059971188020904E-2</v>
      </c>
      <c r="F15" s="39">
        <f t="shared" ref="F15" si="12">F14/F13</f>
        <v>8.1474686242935704E-2</v>
      </c>
      <c r="G15" s="39">
        <f t="shared" ref="G15" si="13">G14/G13</f>
        <v>0.12787819751345547</v>
      </c>
      <c r="H15" s="39">
        <f t="shared" ref="H15" si="14">H14/H13</f>
        <v>0.20858332589376388</v>
      </c>
      <c r="I15" s="45">
        <f t="shared" ref="I15" si="15">I14/I13</f>
        <v>0.11618775185686475</v>
      </c>
    </row>
    <row r="17" spans="2:9" x14ac:dyDescent="0.25">
      <c r="B17" t="s">
        <v>220</v>
      </c>
    </row>
    <row r="19" spans="2:9" x14ac:dyDescent="0.25">
      <c r="D19" s="1"/>
      <c r="E19" s="1"/>
      <c r="F19" s="1"/>
      <c r="G19" s="1"/>
      <c r="H19" s="1"/>
      <c r="I19" s="1"/>
    </row>
    <row r="20" spans="2:9" x14ac:dyDescent="0.25">
      <c r="D20" s="1"/>
      <c r="E20" s="1"/>
      <c r="F20" s="1"/>
      <c r="G20" s="1"/>
      <c r="H20" s="1"/>
      <c r="I20" s="1"/>
    </row>
    <row r="21" spans="2:9" x14ac:dyDescent="0.25">
      <c r="D21" s="1"/>
      <c r="E21" s="1"/>
      <c r="F21" s="1"/>
      <c r="G21" s="1"/>
      <c r="H21" s="1"/>
      <c r="I21" s="1"/>
    </row>
    <row r="22" spans="2:9" x14ac:dyDescent="0.25">
      <c r="D22" s="1"/>
      <c r="E22" s="1"/>
      <c r="F22" s="1"/>
      <c r="G22" s="1"/>
      <c r="H22" s="1"/>
      <c r="I22" s="1"/>
    </row>
  </sheetData>
  <mergeCells count="4">
    <mergeCell ref="B4:B6"/>
    <mergeCell ref="B7:B9"/>
    <mergeCell ref="B10:B12"/>
    <mergeCell ref="B13:B1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0"/>
  <sheetViews>
    <sheetView workbookViewId="0"/>
  </sheetViews>
  <sheetFormatPr baseColWidth="10" defaultColWidth="9.140625" defaultRowHeight="15" x14ac:dyDescent="0.25"/>
  <cols>
    <col min="1" max="1" width="5.7109375" customWidth="1"/>
    <col min="2" max="2" width="27.5703125" customWidth="1"/>
    <col min="3" max="8" width="10.5703125" customWidth="1"/>
    <col min="9" max="10" width="13.7109375" customWidth="1"/>
  </cols>
  <sheetData>
    <row r="1" spans="2:10" ht="15.75" x14ac:dyDescent="0.25">
      <c r="B1" s="2" t="s">
        <v>212</v>
      </c>
    </row>
    <row r="3" spans="2:10" x14ac:dyDescent="0.25">
      <c r="B3" s="57" t="s">
        <v>129</v>
      </c>
      <c r="C3" s="59" t="s">
        <v>133</v>
      </c>
      <c r="D3" s="60"/>
      <c r="E3" s="61"/>
      <c r="F3" s="59" t="s">
        <v>136</v>
      </c>
      <c r="G3" s="60"/>
      <c r="H3" s="61"/>
      <c r="I3" s="57" t="s">
        <v>127</v>
      </c>
      <c r="J3" s="57" t="s">
        <v>128</v>
      </c>
    </row>
    <row r="4" spans="2:10" x14ac:dyDescent="0.25">
      <c r="B4" s="58"/>
      <c r="C4" s="7" t="s">
        <v>130</v>
      </c>
      <c r="D4" s="3" t="s">
        <v>131</v>
      </c>
      <c r="E4" s="11" t="s">
        <v>132</v>
      </c>
      <c r="F4" s="7" t="s">
        <v>134</v>
      </c>
      <c r="G4" s="3" t="s">
        <v>135</v>
      </c>
      <c r="H4" s="11" t="s">
        <v>132</v>
      </c>
      <c r="I4" s="58"/>
      <c r="J4" s="58"/>
    </row>
    <row r="5" spans="2:10" x14ac:dyDescent="0.25">
      <c r="B5" s="26" t="s">
        <v>142</v>
      </c>
      <c r="C5" s="8">
        <v>4425</v>
      </c>
      <c r="D5" s="9">
        <v>918</v>
      </c>
      <c r="E5" s="12">
        <v>0.20745762711864399</v>
      </c>
      <c r="F5" s="8">
        <v>564026.67000000004</v>
      </c>
      <c r="G5" s="33">
        <v>34311.86</v>
      </c>
      <c r="H5" s="34">
        <v>6.0833754545684897E-2</v>
      </c>
      <c r="I5" s="35">
        <v>2.1088361402032178E-2</v>
      </c>
      <c r="J5" s="35">
        <v>1.8969038082522729E-2</v>
      </c>
    </row>
    <row r="6" spans="2:10" x14ac:dyDescent="0.25">
      <c r="B6" s="24" t="s">
        <v>147</v>
      </c>
      <c r="C6" s="8">
        <v>19919</v>
      </c>
      <c r="D6" s="9">
        <v>5243</v>
      </c>
      <c r="E6" s="12">
        <v>0.263216024900848</v>
      </c>
      <c r="F6" s="8">
        <v>2284643.52</v>
      </c>
      <c r="G6" s="33">
        <v>352188.15</v>
      </c>
      <c r="H6" s="34">
        <v>0.154154530856525</v>
      </c>
      <c r="I6" s="35">
        <v>8.5420407911865101E-2</v>
      </c>
      <c r="J6" s="35">
        <v>0.19470440919155149</v>
      </c>
    </row>
    <row r="7" spans="2:10" x14ac:dyDescent="0.25">
      <c r="B7" s="24" t="s">
        <v>138</v>
      </c>
      <c r="C7" s="8">
        <v>23662</v>
      </c>
      <c r="D7" s="9">
        <v>1158</v>
      </c>
      <c r="E7" s="12">
        <v>4.89392274533006E-2</v>
      </c>
      <c r="F7" s="8">
        <v>2428466.85</v>
      </c>
      <c r="G7" s="33">
        <v>26135.8</v>
      </c>
      <c r="H7" s="34">
        <v>1.0762263442056001E-2</v>
      </c>
      <c r="I7" s="35">
        <v>9.0797810297968115E-2</v>
      </c>
      <c r="J7" s="35">
        <v>1.4448968534996281E-2</v>
      </c>
    </row>
    <row r="8" spans="2:10" x14ac:dyDescent="0.25">
      <c r="B8" s="24" t="s">
        <v>137</v>
      </c>
      <c r="C8" s="8">
        <v>26510</v>
      </c>
      <c r="D8" s="9">
        <v>1152</v>
      </c>
      <c r="E8" s="12">
        <v>4.3455299886835198E-2</v>
      </c>
      <c r="F8" s="8">
        <v>1952855.8</v>
      </c>
      <c r="G8" s="33">
        <v>13984.16</v>
      </c>
      <c r="H8" s="34">
        <v>7.1608769065283802E-3</v>
      </c>
      <c r="I8" s="35">
        <v>7.3015215533078728E-2</v>
      </c>
      <c r="J8" s="35">
        <v>7.7310312991511112E-3</v>
      </c>
    </row>
    <row r="9" spans="2:10" x14ac:dyDescent="0.25">
      <c r="B9" s="32" t="s">
        <v>115</v>
      </c>
      <c r="C9" s="8">
        <v>23463</v>
      </c>
      <c r="D9" s="9">
        <v>3392</v>
      </c>
      <c r="E9" s="12">
        <v>0.14456804330222101</v>
      </c>
      <c r="F9" s="8">
        <v>2128597.4300000002</v>
      </c>
      <c r="G9" s="33">
        <v>93220.11</v>
      </c>
      <c r="H9" s="34">
        <v>4.3794147585718E-2</v>
      </c>
      <c r="I9" s="35">
        <v>7.9586009440434591E-2</v>
      </c>
      <c r="J9" s="35">
        <v>5.1535994161988244E-2</v>
      </c>
    </row>
    <row r="10" spans="2:10" x14ac:dyDescent="0.25">
      <c r="B10" s="24" t="s">
        <v>140</v>
      </c>
      <c r="C10" s="8">
        <v>40989</v>
      </c>
      <c r="D10" s="9">
        <v>3270</v>
      </c>
      <c r="E10" s="12">
        <v>7.97775012808314E-2</v>
      </c>
      <c r="F10" s="8">
        <v>3024683.24</v>
      </c>
      <c r="G10" s="33">
        <v>95021.71</v>
      </c>
      <c r="H10" s="34">
        <v>3.1415425173579502E-2</v>
      </c>
      <c r="I10" s="35">
        <v>0.1130897113283484</v>
      </c>
      <c r="J10" s="35">
        <v>5.2531994349954529E-2</v>
      </c>
    </row>
    <row r="11" spans="2:10" x14ac:dyDescent="0.25">
      <c r="B11" s="24" t="s">
        <v>143</v>
      </c>
      <c r="C11" s="8">
        <v>26409</v>
      </c>
      <c r="D11" s="9">
        <v>5345</v>
      </c>
      <c r="E11" s="12">
        <v>0.20239312355636299</v>
      </c>
      <c r="F11" s="8">
        <v>2079336.42</v>
      </c>
      <c r="G11" s="33">
        <v>157234.76999999999</v>
      </c>
      <c r="H11" s="34">
        <v>7.5617763670969604E-2</v>
      </c>
      <c r="I11" s="35">
        <v>7.7744192311629101E-2</v>
      </c>
      <c r="J11" s="35">
        <v>8.6925988274220697E-2</v>
      </c>
    </row>
    <row r="12" spans="2:10" x14ac:dyDescent="0.25">
      <c r="B12" s="24" t="s">
        <v>139</v>
      </c>
      <c r="C12" s="8">
        <v>26347</v>
      </c>
      <c r="D12" s="9">
        <v>2157</v>
      </c>
      <c r="E12" s="12">
        <v>8.1868903480472197E-2</v>
      </c>
      <c r="F12" s="8">
        <v>1624251.77</v>
      </c>
      <c r="G12" s="33">
        <v>17512.53</v>
      </c>
      <c r="H12" s="34">
        <v>1.0781906058812501E-2</v>
      </c>
      <c r="I12" s="35">
        <v>6.0729057960416027E-2</v>
      </c>
      <c r="J12" s="35">
        <v>9.6816625065304449E-3</v>
      </c>
    </row>
    <row r="13" spans="2:10" x14ac:dyDescent="0.25">
      <c r="B13" s="24" t="s">
        <v>146</v>
      </c>
      <c r="C13" s="8">
        <v>64200</v>
      </c>
      <c r="D13" s="9">
        <v>13422</v>
      </c>
      <c r="E13" s="12">
        <v>0.20906542056074801</v>
      </c>
      <c r="F13" s="8">
        <v>3871872.11</v>
      </c>
      <c r="G13" s="33">
        <v>410586.68</v>
      </c>
      <c r="H13" s="34">
        <v>0.106043450903134</v>
      </c>
      <c r="I13" s="35">
        <v>0.14476520828018447</v>
      </c>
      <c r="J13" s="35">
        <v>0.22698957063524311</v>
      </c>
    </row>
    <row r="14" spans="2:10" x14ac:dyDescent="0.25">
      <c r="B14" s="24" t="s">
        <v>145</v>
      </c>
      <c r="C14" s="8">
        <v>64370</v>
      </c>
      <c r="D14" s="9">
        <v>16591</v>
      </c>
      <c r="E14" s="12">
        <v>0.25774429081870398</v>
      </c>
      <c r="F14" s="8">
        <v>3131211.45</v>
      </c>
      <c r="G14" s="33">
        <v>295640.82</v>
      </c>
      <c r="H14" s="34">
        <v>9.4417392348255497E-2</v>
      </c>
      <c r="I14" s="35">
        <v>0.1170726885730088</v>
      </c>
      <c r="J14" s="35">
        <v>0.16344266890014844</v>
      </c>
    </row>
    <row r="15" spans="2:10" x14ac:dyDescent="0.25">
      <c r="B15" s="24" t="s">
        <v>141</v>
      </c>
      <c r="C15" s="8">
        <v>48493</v>
      </c>
      <c r="D15" s="9">
        <v>8573</v>
      </c>
      <c r="E15" s="12">
        <v>0.17678840244983801</v>
      </c>
      <c r="F15" s="8">
        <v>2860383.52</v>
      </c>
      <c r="G15" s="33">
        <v>172966.85</v>
      </c>
      <c r="H15" s="34">
        <v>6.04698107056637E-2</v>
      </c>
      <c r="I15" s="35">
        <v>0.10694671834964281</v>
      </c>
      <c r="J15" s="35">
        <v>9.5623343201563446E-2</v>
      </c>
    </row>
    <row r="16" spans="2:10" x14ac:dyDescent="0.25">
      <c r="B16" s="24" t="s">
        <v>148</v>
      </c>
      <c r="C16" s="8">
        <v>18056</v>
      </c>
      <c r="D16" s="9">
        <v>8757</v>
      </c>
      <c r="E16" s="12">
        <v>0.48499113867966298</v>
      </c>
      <c r="F16" s="8">
        <v>628452.74</v>
      </c>
      <c r="G16" s="33">
        <v>126199.89</v>
      </c>
      <c r="H16" s="34">
        <v>0.20081046985331</v>
      </c>
      <c r="I16" s="35">
        <v>2.3497184105172476E-2</v>
      </c>
      <c r="J16" s="35">
        <v>6.9768602443008892E-2</v>
      </c>
    </row>
    <row r="17" spans="2:10" x14ac:dyDescent="0.25">
      <c r="B17" s="27" t="s">
        <v>144</v>
      </c>
      <c r="C17" s="8">
        <v>2936</v>
      </c>
      <c r="D17" s="9">
        <v>1091</v>
      </c>
      <c r="E17" s="12">
        <v>0.37159400544959098</v>
      </c>
      <c r="F17" s="8">
        <v>167093.1</v>
      </c>
      <c r="G17" s="33">
        <v>13831.67</v>
      </c>
      <c r="H17" s="34">
        <v>8.2778223637002393E-2</v>
      </c>
      <c r="I17" s="35">
        <v>6.2474345062191877E-3</v>
      </c>
      <c r="J17" s="35">
        <v>7.6467284191205943E-3</v>
      </c>
    </row>
    <row r="18" spans="2:10" x14ac:dyDescent="0.25">
      <c r="B18" s="4" t="s">
        <v>0</v>
      </c>
      <c r="C18" s="10">
        <v>389779</v>
      </c>
      <c r="D18" s="5">
        <v>71069</v>
      </c>
      <c r="E18" s="13">
        <v>0.18233152632645699</v>
      </c>
      <c r="F18" s="10">
        <v>26745874.620000001</v>
      </c>
      <c r="G18" s="5">
        <v>1808835</v>
      </c>
      <c r="H18" s="13">
        <v>6.7630429952265994E-2</v>
      </c>
      <c r="I18" s="6">
        <v>1</v>
      </c>
      <c r="J18" s="6">
        <v>1</v>
      </c>
    </row>
    <row r="20" spans="2:10" x14ac:dyDescent="0.25">
      <c r="B20" t="s">
        <v>213</v>
      </c>
    </row>
  </sheetData>
  <mergeCells count="5">
    <mergeCell ref="B3:B4"/>
    <mergeCell ref="C3:E3"/>
    <mergeCell ref="F3:H3"/>
    <mergeCell ref="I3:I4"/>
    <mergeCell ref="J3:J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0"/>
  <sheetViews>
    <sheetView workbookViewId="0"/>
  </sheetViews>
  <sheetFormatPr baseColWidth="10" defaultRowHeight="15" x14ac:dyDescent="0.25"/>
  <cols>
    <col min="1" max="1" width="5.7109375" customWidth="1"/>
    <col min="2" max="2" width="27.85546875" customWidth="1"/>
    <col min="3" max="8" width="10.5703125" customWidth="1"/>
    <col min="9" max="10" width="13.7109375" customWidth="1"/>
  </cols>
  <sheetData>
    <row r="1" spans="2:10" ht="15.75" x14ac:dyDescent="0.25">
      <c r="B1" s="2" t="s">
        <v>211</v>
      </c>
    </row>
    <row r="3" spans="2:10" x14ac:dyDescent="0.25">
      <c r="B3" s="62" t="s">
        <v>129</v>
      </c>
      <c r="C3" s="60" t="s">
        <v>133</v>
      </c>
      <c r="D3" s="60"/>
      <c r="E3" s="60"/>
      <c r="F3" s="59" t="s">
        <v>136</v>
      </c>
      <c r="G3" s="60"/>
      <c r="H3" s="61"/>
      <c r="I3" s="57" t="s">
        <v>127</v>
      </c>
      <c r="J3" s="57" t="s">
        <v>128</v>
      </c>
    </row>
    <row r="4" spans="2:10" x14ac:dyDescent="0.25">
      <c r="B4" s="63"/>
      <c r="C4" s="18" t="s">
        <v>130</v>
      </c>
      <c r="D4" s="18" t="s">
        <v>131</v>
      </c>
      <c r="E4" s="18" t="s">
        <v>132</v>
      </c>
      <c r="F4" s="30" t="s">
        <v>134</v>
      </c>
      <c r="G4" s="29" t="s">
        <v>135</v>
      </c>
      <c r="H4" s="31" t="s">
        <v>132</v>
      </c>
      <c r="I4" s="58"/>
      <c r="J4" s="58"/>
    </row>
    <row r="5" spans="2:10" x14ac:dyDescent="0.25">
      <c r="B5" s="24" t="s">
        <v>142</v>
      </c>
      <c r="C5" s="17">
        <v>5026</v>
      </c>
      <c r="D5" s="17">
        <v>891</v>
      </c>
      <c r="E5" s="1">
        <v>0.17727815360127339</v>
      </c>
      <c r="F5" s="8">
        <v>568835.69999999995</v>
      </c>
      <c r="G5" s="9">
        <v>30211.64</v>
      </c>
      <c r="H5" s="12">
        <v>5.3111364142581066E-2</v>
      </c>
      <c r="I5" s="1">
        <v>2.1096702626320785E-2</v>
      </c>
      <c r="J5" s="1">
        <v>1.9175041815474886E-2</v>
      </c>
    </row>
    <row r="6" spans="2:10" x14ac:dyDescent="0.25">
      <c r="B6" s="24" t="s">
        <v>147</v>
      </c>
      <c r="C6" s="17">
        <v>25081</v>
      </c>
      <c r="D6" s="17">
        <v>5717</v>
      </c>
      <c r="E6" s="1">
        <v>0.22794146963837167</v>
      </c>
      <c r="F6" s="8">
        <v>2311373.08</v>
      </c>
      <c r="G6" s="9">
        <v>318456.32000000001</v>
      </c>
      <c r="H6" s="12">
        <v>0.13777798260071455</v>
      </c>
      <c r="I6" s="1">
        <v>8.572308405967341E-2</v>
      </c>
      <c r="J6" s="1">
        <v>0.20212121064603747</v>
      </c>
    </row>
    <row r="7" spans="2:10" x14ac:dyDescent="0.25">
      <c r="B7" s="24" t="s">
        <v>138</v>
      </c>
      <c r="C7" s="17">
        <v>30068</v>
      </c>
      <c r="D7" s="17">
        <v>1043</v>
      </c>
      <c r="E7" s="1">
        <v>3.4688040441665555E-2</v>
      </c>
      <c r="F7" s="8">
        <v>2424671.56</v>
      </c>
      <c r="G7" s="9">
        <v>15573.33</v>
      </c>
      <c r="H7" s="12">
        <v>6.422861659663299E-3</v>
      </c>
      <c r="I7" s="1">
        <v>8.992504315009997E-2</v>
      </c>
      <c r="J7" s="1">
        <v>9.884245077598882E-3</v>
      </c>
    </row>
    <row r="8" spans="2:10" x14ac:dyDescent="0.25">
      <c r="B8" s="24" t="s">
        <v>137</v>
      </c>
      <c r="C8" s="17">
        <v>35374</v>
      </c>
      <c r="D8" s="17">
        <v>990</v>
      </c>
      <c r="E8" s="1">
        <v>2.7986656866625204E-2</v>
      </c>
      <c r="F8" s="8">
        <v>1979853.87</v>
      </c>
      <c r="G8" s="9">
        <v>11069.42</v>
      </c>
      <c r="H8" s="12">
        <v>5.5910287964838533E-3</v>
      </c>
      <c r="I8" s="1">
        <v>7.3427860345193482E-2</v>
      </c>
      <c r="J8" s="1">
        <v>7.0256560508815151E-3</v>
      </c>
    </row>
    <row r="9" spans="2:10" x14ac:dyDescent="0.25">
      <c r="B9" s="32" t="s">
        <v>115</v>
      </c>
      <c r="C9" s="17">
        <v>27311</v>
      </c>
      <c r="D9" s="17">
        <v>2522</v>
      </c>
      <c r="E9" s="1">
        <v>9.2343744278861994E-2</v>
      </c>
      <c r="F9" s="8">
        <v>2144846.73</v>
      </c>
      <c r="G9" s="9">
        <v>52660.7</v>
      </c>
      <c r="H9" s="12">
        <v>2.4552197256537765E-2</v>
      </c>
      <c r="I9" s="1">
        <v>7.9547035535650359E-2</v>
      </c>
      <c r="J9" s="1">
        <v>3.3423247613574708E-2</v>
      </c>
    </row>
    <row r="10" spans="2:10" x14ac:dyDescent="0.25">
      <c r="B10" s="24" t="s">
        <v>140</v>
      </c>
      <c r="C10" s="17">
        <v>49252</v>
      </c>
      <c r="D10" s="17">
        <v>3044</v>
      </c>
      <c r="E10" s="1">
        <v>6.1804596767643952E-2</v>
      </c>
      <c r="F10" s="8">
        <v>3011938.66</v>
      </c>
      <c r="G10" s="9">
        <v>76548.44</v>
      </c>
      <c r="H10" s="12">
        <v>2.5415006293654067E-2</v>
      </c>
      <c r="I10" s="1">
        <v>0.11170532060266103</v>
      </c>
      <c r="J10" s="1">
        <v>4.8584569983932367E-2</v>
      </c>
    </row>
    <row r="11" spans="2:10" x14ac:dyDescent="0.25">
      <c r="B11" s="24" t="s">
        <v>143</v>
      </c>
      <c r="C11" s="17">
        <v>34344</v>
      </c>
      <c r="D11" s="17">
        <v>5813</v>
      </c>
      <c r="E11" s="1">
        <v>0.16925809457255997</v>
      </c>
      <c r="F11" s="8">
        <v>2100424.2200000002</v>
      </c>
      <c r="G11" s="9">
        <v>143843.32</v>
      </c>
      <c r="H11" s="12">
        <v>6.8482984832463983E-2</v>
      </c>
      <c r="I11" s="1">
        <v>7.7899515024218408E-2</v>
      </c>
      <c r="J11" s="1">
        <v>9.1295993063492578E-2</v>
      </c>
    </row>
    <row r="12" spans="2:10" x14ac:dyDescent="0.25">
      <c r="B12" s="24" t="s">
        <v>139</v>
      </c>
      <c r="C12" s="17">
        <v>34447</v>
      </c>
      <c r="D12" s="17">
        <v>1909</v>
      </c>
      <c r="E12" s="1">
        <v>5.541846895230354E-2</v>
      </c>
      <c r="F12" s="8">
        <v>1638228.82</v>
      </c>
      <c r="G12" s="9">
        <v>14770.59</v>
      </c>
      <c r="H12" s="12">
        <v>9.0161946973927615E-3</v>
      </c>
      <c r="I12" s="1">
        <v>6.075783613688171E-2</v>
      </c>
      <c r="J12" s="1">
        <v>9.3747536012356563E-3</v>
      </c>
    </row>
    <row r="13" spans="2:10" x14ac:dyDescent="0.25">
      <c r="B13" s="24" t="s">
        <v>146</v>
      </c>
      <c r="C13" s="17">
        <v>83138</v>
      </c>
      <c r="D13" s="17">
        <v>15642</v>
      </c>
      <c r="E13" s="1">
        <v>0.18814501190791214</v>
      </c>
      <c r="F13" s="8">
        <v>3936917.38</v>
      </c>
      <c r="G13" s="9">
        <v>399429.24</v>
      </c>
      <c r="H13" s="12">
        <v>0.10145735900609629</v>
      </c>
      <c r="I13" s="1">
        <v>0.14601048286922558</v>
      </c>
      <c r="J13" s="1">
        <v>0.25351395618785849</v>
      </c>
    </row>
    <row r="14" spans="2:10" x14ac:dyDescent="0.25">
      <c r="B14" s="24" t="s">
        <v>145</v>
      </c>
      <c r="C14" s="17">
        <v>78329</v>
      </c>
      <c r="D14" s="17">
        <v>17950</v>
      </c>
      <c r="E14" s="1">
        <v>0.22916161319562359</v>
      </c>
      <c r="F14" s="8">
        <v>3177291.11</v>
      </c>
      <c r="G14" s="9">
        <v>262187.15000000002</v>
      </c>
      <c r="H14" s="12">
        <v>8.2519083370991467E-2</v>
      </c>
      <c r="I14" s="1">
        <v>0.11783783209268103</v>
      </c>
      <c r="J14" s="1">
        <v>0.16640770129427554</v>
      </c>
    </row>
    <row r="15" spans="2:10" x14ac:dyDescent="0.25">
      <c r="B15" s="24" t="s">
        <v>141</v>
      </c>
      <c r="C15" s="17">
        <v>62694</v>
      </c>
      <c r="D15" s="17">
        <v>9397</v>
      </c>
      <c r="E15" s="1">
        <v>0.14988675152327177</v>
      </c>
      <c r="F15" s="8">
        <v>2891607.26</v>
      </c>
      <c r="G15" s="9">
        <v>138510.47</v>
      </c>
      <c r="H15" s="12">
        <v>4.7900858431238001E-2</v>
      </c>
      <c r="I15" s="1">
        <v>0.10724252798537477</v>
      </c>
      <c r="J15" s="1">
        <v>8.7911283668515833E-2</v>
      </c>
    </row>
    <row r="16" spans="2:10" x14ac:dyDescent="0.25">
      <c r="B16" s="24" t="s">
        <v>148</v>
      </c>
      <c r="C16" s="17">
        <v>22103</v>
      </c>
      <c r="D16" s="17">
        <v>9474</v>
      </c>
      <c r="E16" s="1">
        <v>0.42862959779215493</v>
      </c>
      <c r="F16" s="8">
        <v>609367.67000000004</v>
      </c>
      <c r="G16" s="9">
        <v>100386.97</v>
      </c>
      <c r="H16" s="12">
        <v>0.16473957340073522</v>
      </c>
      <c r="I16" s="1">
        <v>2.259993267666565E-2</v>
      </c>
      <c r="J16" s="1">
        <v>6.3714659233289644E-2</v>
      </c>
    </row>
    <row r="17" spans="2:10" x14ac:dyDescent="0.25">
      <c r="B17" s="24" t="s">
        <v>144</v>
      </c>
      <c r="C17" s="17">
        <v>2810</v>
      </c>
      <c r="D17" s="17">
        <v>922</v>
      </c>
      <c r="E17" s="1">
        <v>0.32811387900355871</v>
      </c>
      <c r="F17" s="8">
        <v>167895.5</v>
      </c>
      <c r="G17" s="9">
        <v>11923.42</v>
      </c>
      <c r="H17" s="12">
        <v>7.1016912305571028E-2</v>
      </c>
      <c r="I17" s="1">
        <v>6.2268268953538635E-3</v>
      </c>
      <c r="J17" s="1">
        <v>7.5676817638324024E-3</v>
      </c>
    </row>
    <row r="18" spans="2:10" x14ac:dyDescent="0.25">
      <c r="B18" s="15" t="s">
        <v>0</v>
      </c>
      <c r="C18" s="5">
        <v>489977</v>
      </c>
      <c r="D18" s="5">
        <v>75314</v>
      </c>
      <c r="E18" s="6">
        <v>0.15370925574057559</v>
      </c>
      <c r="F18" s="10">
        <v>26963251.559999999</v>
      </c>
      <c r="G18" s="5">
        <v>1575571.01</v>
      </c>
      <c r="H18" s="13">
        <v>5.8434013660925099E-2</v>
      </c>
      <c r="I18" s="6">
        <v>1</v>
      </c>
      <c r="J18" s="6">
        <v>1</v>
      </c>
    </row>
    <row r="20" spans="2:10" x14ac:dyDescent="0.25">
      <c r="B20" t="s">
        <v>214</v>
      </c>
    </row>
  </sheetData>
  <mergeCells count="5">
    <mergeCell ref="B3:B4"/>
    <mergeCell ref="C3:E3"/>
    <mergeCell ref="F3:H3"/>
    <mergeCell ref="I3:I4"/>
    <mergeCell ref="J3:J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7"/>
  <sheetViews>
    <sheetView workbookViewId="0"/>
  </sheetViews>
  <sheetFormatPr baseColWidth="10" defaultRowHeight="15" x14ac:dyDescent="0.25"/>
  <cols>
    <col min="1" max="1" width="5.7109375" customWidth="1"/>
    <col min="2" max="2" width="19.7109375" customWidth="1"/>
    <col min="3" max="3" width="28.7109375" customWidth="1"/>
    <col min="4" max="8" width="14.7109375" customWidth="1"/>
    <col min="9" max="9" width="17.85546875" customWidth="1"/>
  </cols>
  <sheetData>
    <row r="1" spans="2:9" ht="15.75" x14ac:dyDescent="0.25">
      <c r="B1" s="2" t="s">
        <v>349</v>
      </c>
    </row>
    <row r="3" spans="2:9" x14ac:dyDescent="0.25">
      <c r="B3" s="36" t="s">
        <v>217</v>
      </c>
      <c r="C3" s="40" t="s">
        <v>216</v>
      </c>
      <c r="D3" s="36" t="s">
        <v>164</v>
      </c>
      <c r="E3" s="36" t="s">
        <v>165</v>
      </c>
      <c r="F3" s="36" t="s">
        <v>166</v>
      </c>
      <c r="G3" s="36" t="s">
        <v>167</v>
      </c>
      <c r="H3" s="36" t="s">
        <v>168</v>
      </c>
      <c r="I3" s="37" t="s">
        <v>115</v>
      </c>
    </row>
    <row r="4" spans="2:9" x14ac:dyDescent="0.25">
      <c r="B4" s="64">
        <v>1988</v>
      </c>
      <c r="C4" s="41" t="s">
        <v>215</v>
      </c>
      <c r="D4" s="38">
        <v>503797.96</v>
      </c>
      <c r="E4" s="38">
        <v>382432.35</v>
      </c>
      <c r="F4" s="38">
        <v>375521.5</v>
      </c>
      <c r="G4" s="38">
        <v>495196.1</v>
      </c>
      <c r="H4" s="38">
        <v>476584.06</v>
      </c>
      <c r="I4" s="44">
        <v>2233531.9700000002</v>
      </c>
    </row>
    <row r="5" spans="2:9" x14ac:dyDescent="0.25">
      <c r="B5" s="65"/>
      <c r="C5" s="42" t="s">
        <v>218</v>
      </c>
      <c r="D5" s="9">
        <v>3956</v>
      </c>
      <c r="E5" s="9">
        <v>1169.3399999999999</v>
      </c>
      <c r="F5" s="9">
        <v>3821.36</v>
      </c>
      <c r="G5" s="9">
        <v>1036</v>
      </c>
      <c r="H5" s="9">
        <v>4964.12</v>
      </c>
      <c r="I5" s="8">
        <v>14946.82</v>
      </c>
    </row>
    <row r="6" spans="2:9" x14ac:dyDescent="0.25">
      <c r="B6" s="66"/>
      <c r="C6" s="43" t="s">
        <v>219</v>
      </c>
      <c r="D6" s="39">
        <v>7.8523541460945971E-3</v>
      </c>
      <c r="E6" s="39">
        <v>3.0576388216111946E-3</v>
      </c>
      <c r="F6" s="39">
        <v>1.0176141712258819E-2</v>
      </c>
      <c r="G6" s="39">
        <v>2.092100483020767E-3</v>
      </c>
      <c r="H6" s="39">
        <v>1.0416042869751035E-2</v>
      </c>
      <c r="I6" s="45">
        <v>6.6920107707256135E-3</v>
      </c>
    </row>
    <row r="7" spans="2:9" x14ac:dyDescent="0.25">
      <c r="B7" s="64">
        <v>2000</v>
      </c>
      <c r="C7" s="41" t="s">
        <v>215</v>
      </c>
      <c r="D7" s="38">
        <v>497638.9199999994</v>
      </c>
      <c r="E7" s="38">
        <v>361638.3</v>
      </c>
      <c r="F7" s="38">
        <v>372537.75</v>
      </c>
      <c r="G7" s="38">
        <v>476527.33</v>
      </c>
      <c r="H7" s="38">
        <v>471284.36</v>
      </c>
      <c r="I7" s="44">
        <v>2179626.6599999992</v>
      </c>
    </row>
    <row r="8" spans="2:9" x14ac:dyDescent="0.25">
      <c r="B8" s="65"/>
      <c r="C8" s="42" t="s">
        <v>218</v>
      </c>
      <c r="D8" s="9">
        <v>8266</v>
      </c>
      <c r="E8" s="9">
        <v>5409.08</v>
      </c>
      <c r="F8" s="9">
        <v>6866</v>
      </c>
      <c r="G8" s="9">
        <v>8574.2999999999993</v>
      </c>
      <c r="H8" s="9">
        <v>20030.55</v>
      </c>
      <c r="I8" s="8">
        <v>49145.93</v>
      </c>
    </row>
    <row r="9" spans="2:9" x14ac:dyDescent="0.25">
      <c r="B9" s="66"/>
      <c r="C9" s="43" t="s">
        <v>219</v>
      </c>
      <c r="D9" s="39">
        <v>1.6610437141853795E-2</v>
      </c>
      <c r="E9" s="39">
        <v>1.495715470402333E-2</v>
      </c>
      <c r="F9" s="39">
        <v>1.843034699168071E-2</v>
      </c>
      <c r="G9" s="39">
        <v>1.7993301664355744E-2</v>
      </c>
      <c r="H9" s="39">
        <v>4.250204695950445E-2</v>
      </c>
      <c r="I9" s="45">
        <v>2.254786606436536E-2</v>
      </c>
    </row>
    <row r="10" spans="2:9" x14ac:dyDescent="0.25">
      <c r="B10" s="64">
        <v>2010</v>
      </c>
      <c r="C10" s="41" t="s">
        <v>215</v>
      </c>
      <c r="D10" s="38">
        <v>493009</v>
      </c>
      <c r="E10" s="38">
        <v>354347.32</v>
      </c>
      <c r="F10" s="38">
        <v>368690.78</v>
      </c>
      <c r="G10" s="38">
        <v>463512.52</v>
      </c>
      <c r="H10" s="38">
        <v>465286.96</v>
      </c>
      <c r="I10" s="44">
        <v>2144846.58</v>
      </c>
    </row>
    <row r="11" spans="2:9" x14ac:dyDescent="0.25">
      <c r="B11" s="65"/>
      <c r="C11" s="42" t="s">
        <v>218</v>
      </c>
      <c r="D11" s="9">
        <v>9471</v>
      </c>
      <c r="E11" s="9">
        <v>4118</v>
      </c>
      <c r="F11" s="9">
        <v>6126</v>
      </c>
      <c r="G11" s="9">
        <v>9702</v>
      </c>
      <c r="H11" s="9">
        <v>23243</v>
      </c>
      <c r="I11" s="8">
        <v>52660</v>
      </c>
    </row>
    <row r="12" spans="2:9" x14ac:dyDescent="0.25">
      <c r="B12" s="66"/>
      <c r="C12" s="43" t="s">
        <v>219</v>
      </c>
      <c r="D12" s="39">
        <v>1.9210602646199157E-2</v>
      </c>
      <c r="E12" s="39">
        <v>1.162136629112928E-2</v>
      </c>
      <c r="F12" s="39">
        <v>1.6615549756899262E-2</v>
      </c>
      <c r="G12" s="39">
        <v>2.0931473436790877E-2</v>
      </c>
      <c r="H12" s="39">
        <v>4.9954118636808563E-2</v>
      </c>
      <c r="I12" s="45">
        <v>2.4551872609928117E-2</v>
      </c>
    </row>
    <row r="13" spans="2:9" x14ac:dyDescent="0.25">
      <c r="B13" s="64">
        <v>2020</v>
      </c>
      <c r="C13" s="41" t="s">
        <v>215</v>
      </c>
      <c r="D13" s="38">
        <v>493926.17</v>
      </c>
      <c r="E13" s="38">
        <v>351631.52</v>
      </c>
      <c r="F13" s="38">
        <v>365539.18</v>
      </c>
      <c r="G13" s="38">
        <v>457908.55</v>
      </c>
      <c r="H13" s="38">
        <v>459592.01</v>
      </c>
      <c r="I13" s="44">
        <v>2128597.4299999997</v>
      </c>
    </row>
    <row r="14" spans="2:9" x14ac:dyDescent="0.25">
      <c r="B14" s="65"/>
      <c r="C14" s="42" t="s">
        <v>218</v>
      </c>
      <c r="D14" s="9">
        <v>13974</v>
      </c>
      <c r="E14" s="9">
        <v>12551</v>
      </c>
      <c r="F14" s="9">
        <v>11001</v>
      </c>
      <c r="G14" s="9">
        <v>22248</v>
      </c>
      <c r="H14" s="9">
        <v>33446</v>
      </c>
      <c r="I14" s="8">
        <v>93220</v>
      </c>
    </row>
    <row r="15" spans="2:9" x14ac:dyDescent="0.25">
      <c r="B15" s="66"/>
      <c r="C15" s="43" t="s">
        <v>219</v>
      </c>
      <c r="D15" s="39">
        <v>2.8291677681302047E-2</v>
      </c>
      <c r="E15" s="39">
        <v>3.5693614724868802E-2</v>
      </c>
      <c r="F15" s="39">
        <v>3.0095269130931464E-2</v>
      </c>
      <c r="G15" s="39">
        <v>4.858612052559403E-2</v>
      </c>
      <c r="H15" s="39">
        <v>7.2773240770656569E-2</v>
      </c>
      <c r="I15" s="45">
        <v>4.3794095908496901E-2</v>
      </c>
    </row>
    <row r="17" spans="2:2" x14ac:dyDescent="0.25">
      <c r="B17" t="s">
        <v>220</v>
      </c>
    </row>
  </sheetData>
  <mergeCells count="4">
    <mergeCell ref="B4:B6"/>
    <mergeCell ref="B7:B9"/>
    <mergeCell ref="B10:B12"/>
    <mergeCell ref="B13:B1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5"/>
  <sheetViews>
    <sheetView workbookViewId="0"/>
  </sheetViews>
  <sheetFormatPr baseColWidth="10" defaultRowHeight="15" x14ac:dyDescent="0.25"/>
  <cols>
    <col min="1" max="1" width="5.7109375" customWidth="1"/>
    <col min="2" max="2" width="38" customWidth="1"/>
    <col min="3" max="4" width="13.5703125" customWidth="1"/>
    <col min="5" max="6" width="19.28515625" customWidth="1"/>
  </cols>
  <sheetData>
    <row r="1" spans="2:7" ht="15.75" x14ac:dyDescent="0.25">
      <c r="B1" s="2" t="s">
        <v>350</v>
      </c>
    </row>
    <row r="3" spans="2:7" ht="30" x14ac:dyDescent="0.25">
      <c r="B3" s="49" t="s">
        <v>209</v>
      </c>
      <c r="C3" s="49" t="s">
        <v>136</v>
      </c>
      <c r="D3" s="16" t="s">
        <v>169</v>
      </c>
      <c r="E3" s="16" t="s">
        <v>226</v>
      </c>
      <c r="F3" s="16" t="s">
        <v>225</v>
      </c>
    </row>
    <row r="4" spans="2:7" x14ac:dyDescent="0.25">
      <c r="B4" s="46" t="s">
        <v>204</v>
      </c>
      <c r="C4" s="47">
        <v>135588.03</v>
      </c>
      <c r="D4" s="47">
        <v>23116.880000000001</v>
      </c>
      <c r="E4" s="48">
        <v>0.17049351627868625</v>
      </c>
      <c r="F4" s="48">
        <f>D4/$D$43</f>
        <v>0.24798168549683111</v>
      </c>
      <c r="G4" s="48"/>
    </row>
    <row r="5" spans="2:7" x14ac:dyDescent="0.25">
      <c r="B5" s="46" t="s">
        <v>203</v>
      </c>
      <c r="C5" s="47">
        <v>98220.28</v>
      </c>
      <c r="D5" s="47">
        <v>10210.64</v>
      </c>
      <c r="E5" s="48">
        <v>0.10395653524913592</v>
      </c>
      <c r="F5" s="48">
        <f t="shared" ref="F5:F43" si="0">D5/$D$43</f>
        <v>0.10953258905186873</v>
      </c>
      <c r="G5" s="48"/>
    </row>
    <row r="6" spans="2:7" x14ac:dyDescent="0.25">
      <c r="B6" s="46" t="s">
        <v>170</v>
      </c>
      <c r="C6" s="47">
        <v>192888.43</v>
      </c>
      <c r="D6" s="47">
        <v>6643.79</v>
      </c>
      <c r="E6" s="48">
        <v>3.4443693693810458E-2</v>
      </c>
      <c r="F6" s="48">
        <f t="shared" si="0"/>
        <v>7.1269922337572872E-2</v>
      </c>
      <c r="G6" s="48"/>
    </row>
    <row r="7" spans="2:7" x14ac:dyDescent="0.25">
      <c r="B7" s="46" t="s">
        <v>202</v>
      </c>
      <c r="C7" s="47">
        <v>24043.67</v>
      </c>
      <c r="D7" s="47">
        <v>4809.12</v>
      </c>
      <c r="E7" s="48">
        <v>0.2000160541215214</v>
      </c>
      <c r="F7" s="48">
        <f t="shared" si="0"/>
        <v>5.158886853920254E-2</v>
      </c>
      <c r="G7" s="48"/>
    </row>
    <row r="8" spans="2:7" x14ac:dyDescent="0.25">
      <c r="B8" s="46" t="s">
        <v>183</v>
      </c>
      <c r="C8" s="47">
        <v>24291.39</v>
      </c>
      <c r="D8" s="47">
        <v>4674.87</v>
      </c>
      <c r="E8" s="48">
        <v>0.19244967043878511</v>
      </c>
      <c r="F8" s="48">
        <f t="shared" si="0"/>
        <v>5.0148728638058887E-2</v>
      </c>
      <c r="G8" s="48"/>
    </row>
    <row r="9" spans="2:7" x14ac:dyDescent="0.25">
      <c r="B9" s="46" t="s">
        <v>205</v>
      </c>
      <c r="C9" s="47">
        <v>84627.49</v>
      </c>
      <c r="D9" s="47">
        <v>4667.37</v>
      </c>
      <c r="E9" s="48">
        <v>5.5151937036062387E-2</v>
      </c>
      <c r="F9" s="48">
        <f t="shared" si="0"/>
        <v>5.0068273894978241E-2</v>
      </c>
      <c r="G9" s="48"/>
    </row>
    <row r="10" spans="2:7" x14ac:dyDescent="0.25">
      <c r="B10" s="46" t="s">
        <v>208</v>
      </c>
      <c r="C10" s="47">
        <v>156473.98000000001</v>
      </c>
      <c r="D10" s="47">
        <v>4566.38</v>
      </c>
      <c r="E10" s="48">
        <v>2.9182998988074565E-2</v>
      </c>
      <c r="F10" s="48">
        <f t="shared" si="0"/>
        <v>4.8984923961149583E-2</v>
      </c>
      <c r="G10" s="48"/>
    </row>
    <row r="11" spans="2:7" x14ac:dyDescent="0.25">
      <c r="B11" s="46" t="s">
        <v>188</v>
      </c>
      <c r="C11" s="47">
        <v>156184.99</v>
      </c>
      <c r="D11" s="47">
        <v>3869.55</v>
      </c>
      <c r="E11" s="48">
        <v>2.4775428163743521E-2</v>
      </c>
      <c r="F11" s="48">
        <f t="shared" si="0"/>
        <v>4.1509820145030941E-2</v>
      </c>
      <c r="G11" s="48"/>
    </row>
    <row r="12" spans="2:7" x14ac:dyDescent="0.25">
      <c r="B12" s="46" t="s">
        <v>184</v>
      </c>
      <c r="C12" s="47">
        <v>58108.37</v>
      </c>
      <c r="D12" s="47">
        <v>3669.19</v>
      </c>
      <c r="E12" s="48">
        <v>6.3143915411841695E-2</v>
      </c>
      <c r="F12" s="48">
        <f t="shared" si="0"/>
        <v>3.9360498501879046E-2</v>
      </c>
      <c r="G12" s="48"/>
    </row>
    <row r="13" spans="2:7" x14ac:dyDescent="0.25">
      <c r="B13" s="46" t="s">
        <v>171</v>
      </c>
      <c r="C13" s="47">
        <v>33151.64</v>
      </c>
      <c r="D13" s="47">
        <v>3439.85</v>
      </c>
      <c r="E13" s="48">
        <v>0.10376108089976846</v>
      </c>
      <c r="F13" s="48">
        <f t="shared" si="0"/>
        <v>3.6900299731463519E-2</v>
      </c>
      <c r="G13" s="48"/>
    </row>
    <row r="14" spans="2:7" x14ac:dyDescent="0.25">
      <c r="B14" s="46" t="s">
        <v>173</v>
      </c>
      <c r="C14" s="47">
        <v>92689.27</v>
      </c>
      <c r="D14" s="47">
        <v>3122.15</v>
      </c>
      <c r="E14" s="48">
        <v>3.3684049944508139E-2</v>
      </c>
      <c r="F14" s="48">
        <f t="shared" si="0"/>
        <v>3.3492236814567158E-2</v>
      </c>
      <c r="G14" s="48"/>
    </row>
    <row r="15" spans="2:7" x14ac:dyDescent="0.25">
      <c r="B15" s="46" t="s">
        <v>190</v>
      </c>
      <c r="C15" s="47">
        <v>59394.36</v>
      </c>
      <c r="D15" s="47">
        <v>2141.5500000000002</v>
      </c>
      <c r="E15" s="48">
        <v>3.6056453845112572E-2</v>
      </c>
      <c r="F15" s="48">
        <f t="shared" si="0"/>
        <v>2.2973047339249011E-2</v>
      </c>
      <c r="G15" s="48"/>
    </row>
    <row r="16" spans="2:7" x14ac:dyDescent="0.25">
      <c r="B16" s="46" t="s">
        <v>187</v>
      </c>
      <c r="C16" s="47">
        <v>40805.39</v>
      </c>
      <c r="D16" s="47">
        <v>1628.11</v>
      </c>
      <c r="E16" s="48">
        <v>3.9899385840939147E-2</v>
      </c>
      <c r="F16" s="48">
        <f t="shared" si="0"/>
        <v>1.7465222900938434E-2</v>
      </c>
      <c r="G16" s="48"/>
    </row>
    <row r="17" spans="2:7" x14ac:dyDescent="0.25">
      <c r="B17" s="46" t="s">
        <v>199</v>
      </c>
      <c r="C17" s="47">
        <v>44203.15</v>
      </c>
      <c r="D17" s="47">
        <v>1589.41</v>
      </c>
      <c r="E17" s="48">
        <v>3.5956939720359293E-2</v>
      </c>
      <c r="F17" s="48">
        <f t="shared" si="0"/>
        <v>1.7050076426642278E-2</v>
      </c>
      <c r="G17" s="48"/>
    </row>
    <row r="18" spans="2:7" x14ac:dyDescent="0.25">
      <c r="B18" s="46" t="s">
        <v>176</v>
      </c>
      <c r="C18" s="47">
        <v>63342.62</v>
      </c>
      <c r="D18" s="47">
        <v>1508.53</v>
      </c>
      <c r="E18" s="48">
        <v>2.3815402646748744E-2</v>
      </c>
      <c r="F18" s="48">
        <f t="shared" si="0"/>
        <v>1.618245247726054E-2</v>
      </c>
      <c r="G18" s="48"/>
    </row>
    <row r="19" spans="2:7" x14ac:dyDescent="0.25">
      <c r="B19" s="46" t="s">
        <v>198</v>
      </c>
      <c r="C19" s="47">
        <v>108136.12</v>
      </c>
      <c r="D19" s="47">
        <v>1506.84</v>
      </c>
      <c r="E19" s="48">
        <v>1.3934659390405352E-2</v>
      </c>
      <c r="F19" s="48">
        <f t="shared" si="0"/>
        <v>1.6164323341819699E-2</v>
      </c>
      <c r="G19" s="48"/>
    </row>
    <row r="20" spans="2:7" x14ac:dyDescent="0.25">
      <c r="B20" s="46" t="s">
        <v>191</v>
      </c>
      <c r="C20" s="47">
        <v>20167.38</v>
      </c>
      <c r="D20" s="47">
        <v>1287.8399999999999</v>
      </c>
      <c r="E20" s="48">
        <v>6.3857575946900377E-2</v>
      </c>
      <c r="F20" s="48">
        <f t="shared" si="0"/>
        <v>1.3815044843864697E-2</v>
      </c>
      <c r="G20" s="48"/>
    </row>
    <row r="21" spans="2:7" x14ac:dyDescent="0.25">
      <c r="B21" s="46" t="s">
        <v>201</v>
      </c>
      <c r="C21" s="47">
        <v>12479.93</v>
      </c>
      <c r="D21" s="47">
        <v>1144.01</v>
      </c>
      <c r="E21" s="48">
        <v>9.1667982112079147E-2</v>
      </c>
      <c r="F21" s="48">
        <f t="shared" si="0"/>
        <v>1.2272137417559366E-2</v>
      </c>
      <c r="G21" s="48"/>
    </row>
    <row r="22" spans="2:7" x14ac:dyDescent="0.25">
      <c r="B22" s="46" t="s">
        <v>194</v>
      </c>
      <c r="C22" s="47">
        <v>14317.03</v>
      </c>
      <c r="D22" s="47">
        <v>1061.2</v>
      </c>
      <c r="E22" s="48">
        <v>7.4121518219910129E-2</v>
      </c>
      <c r="F22" s="48">
        <f t="shared" si="0"/>
        <v>1.1383809780958208E-2</v>
      </c>
      <c r="G22" s="48"/>
    </row>
    <row r="23" spans="2:7" x14ac:dyDescent="0.25">
      <c r="B23" s="46" t="s">
        <v>182</v>
      </c>
      <c r="C23" s="47">
        <v>21570.639999999999</v>
      </c>
      <c r="D23" s="47">
        <v>987.06</v>
      </c>
      <c r="E23" s="48">
        <v>4.575942113910389E-2</v>
      </c>
      <c r="F23" s="48">
        <f t="shared" si="0"/>
        <v>1.0588487827358281E-2</v>
      </c>
      <c r="G23" s="48"/>
    </row>
    <row r="24" spans="2:7" x14ac:dyDescent="0.25">
      <c r="B24" s="46" t="s">
        <v>189</v>
      </c>
      <c r="C24" s="47">
        <v>10484.4</v>
      </c>
      <c r="D24" s="47">
        <v>939.82</v>
      </c>
      <c r="E24" s="48">
        <v>8.9639845866239368E-2</v>
      </c>
      <c r="F24" s="48">
        <f t="shared" si="0"/>
        <v>1.0081730218940956E-2</v>
      </c>
      <c r="G24" s="48"/>
    </row>
    <row r="25" spans="2:7" x14ac:dyDescent="0.25">
      <c r="B25" s="46" t="s">
        <v>185</v>
      </c>
      <c r="C25" s="47">
        <v>33299.65</v>
      </c>
      <c r="D25" s="47">
        <v>890.36</v>
      </c>
      <c r="E25" s="48">
        <v>2.6737818565660598E-2</v>
      </c>
      <c r="F25" s="48">
        <f t="shared" si="0"/>
        <v>9.5511580065717576E-3</v>
      </c>
      <c r="G25" s="48"/>
    </row>
    <row r="26" spans="2:7" x14ac:dyDescent="0.25">
      <c r="B26" s="46" t="s">
        <v>177</v>
      </c>
      <c r="C26" s="47">
        <v>25988.58</v>
      </c>
      <c r="D26" s="47">
        <v>876.58</v>
      </c>
      <c r="E26" s="48">
        <v>3.3729430388270538E-2</v>
      </c>
      <c r="F26" s="48">
        <f t="shared" si="0"/>
        <v>9.4033358252849086E-3</v>
      </c>
      <c r="G26" s="48"/>
    </row>
    <row r="27" spans="2:7" x14ac:dyDescent="0.25">
      <c r="B27" s="46" t="s">
        <v>200</v>
      </c>
      <c r="C27" s="47">
        <v>6200.93</v>
      </c>
      <c r="D27" s="47">
        <v>826.02</v>
      </c>
      <c r="E27" s="48">
        <v>0.13320905090042945</v>
      </c>
      <c r="F27" s="48">
        <f t="shared" si="0"/>
        <v>8.8609635839305492E-3</v>
      </c>
      <c r="G27" s="48"/>
    </row>
    <row r="28" spans="2:7" x14ac:dyDescent="0.25">
      <c r="B28" s="46" t="s">
        <v>206</v>
      </c>
      <c r="C28" s="47">
        <v>11596.65</v>
      </c>
      <c r="D28" s="47">
        <v>804.2</v>
      </c>
      <c r="E28" s="48">
        <v>6.9347613319363788E-2</v>
      </c>
      <c r="F28" s="48">
        <f t="shared" si="0"/>
        <v>8.6268939180612434E-3</v>
      </c>
      <c r="G28" s="48"/>
    </row>
    <row r="29" spans="2:7" x14ac:dyDescent="0.25">
      <c r="B29" s="46" t="s">
        <v>179</v>
      </c>
      <c r="C29" s="47">
        <v>26841.4</v>
      </c>
      <c r="D29" s="47">
        <v>565.83000000000004</v>
      </c>
      <c r="E29" s="48">
        <v>2.1080495056144614E-2</v>
      </c>
      <c r="F29" s="48">
        <f t="shared" si="0"/>
        <v>6.0698276369766145E-3</v>
      </c>
      <c r="G29" s="48"/>
    </row>
    <row r="30" spans="2:7" x14ac:dyDescent="0.25">
      <c r="B30" s="46" t="s">
        <v>197</v>
      </c>
      <c r="C30" s="47">
        <v>13889.64</v>
      </c>
      <c r="D30" s="47">
        <v>542.16999999999996</v>
      </c>
      <c r="E30" s="48">
        <v>3.9034129034301826E-2</v>
      </c>
      <c r="F30" s="48">
        <f t="shared" si="0"/>
        <v>5.8160197408048536E-3</v>
      </c>
      <c r="G30" s="48"/>
    </row>
    <row r="31" spans="2:7" x14ac:dyDescent="0.25">
      <c r="B31" s="46" t="s">
        <v>175</v>
      </c>
      <c r="C31" s="47">
        <v>64661.59</v>
      </c>
      <c r="D31" s="47">
        <v>398.7</v>
      </c>
      <c r="E31" s="48">
        <v>6.1659479762251439E-3</v>
      </c>
      <c r="F31" s="48">
        <f t="shared" si="0"/>
        <v>4.2769741421673927E-3</v>
      </c>
      <c r="G31" s="48"/>
    </row>
    <row r="32" spans="2:7" x14ac:dyDescent="0.25">
      <c r="B32" s="46" t="s">
        <v>174</v>
      </c>
      <c r="C32" s="47">
        <v>26144.28</v>
      </c>
      <c r="D32" s="47">
        <v>337.47</v>
      </c>
      <c r="E32" s="48">
        <v>1.29079859915821E-2</v>
      </c>
      <c r="F32" s="48">
        <f t="shared" si="0"/>
        <v>3.6201416196569606E-3</v>
      </c>
      <c r="G32" s="48"/>
    </row>
    <row r="33" spans="2:7" x14ac:dyDescent="0.25">
      <c r="B33" s="25" t="s">
        <v>193</v>
      </c>
      <c r="C33" s="17">
        <v>25050.5</v>
      </c>
      <c r="D33" s="17">
        <v>313.33999999999997</v>
      </c>
      <c r="E33" s="1">
        <v>1.2508333167002653E-2</v>
      </c>
      <c r="F33" s="1">
        <f t="shared" si="0"/>
        <v>3.3612918929188129E-3</v>
      </c>
      <c r="G33" s="48"/>
    </row>
    <row r="34" spans="2:7" x14ac:dyDescent="0.25">
      <c r="B34" s="25" t="s">
        <v>207</v>
      </c>
      <c r="C34" s="17">
        <v>71305.86</v>
      </c>
      <c r="D34" s="17">
        <v>291.43</v>
      </c>
      <c r="E34" s="1">
        <v>4.0870413735981867E-3</v>
      </c>
      <c r="F34" s="1">
        <f t="shared" si="0"/>
        <v>3.1262567701325389E-3</v>
      </c>
      <c r="G34" s="48"/>
    </row>
    <row r="35" spans="2:7" x14ac:dyDescent="0.25">
      <c r="B35" s="25" t="s">
        <v>196</v>
      </c>
      <c r="C35" s="17">
        <v>72689.789999999994</v>
      </c>
      <c r="D35" s="17">
        <v>217.57</v>
      </c>
      <c r="E35" s="1">
        <v>2.9931301218506755E-3</v>
      </c>
      <c r="F35" s="1">
        <f t="shared" si="0"/>
        <v>2.3339384602742907E-3</v>
      </c>
      <c r="G35" s="48"/>
    </row>
    <row r="36" spans="2:7" x14ac:dyDescent="0.25">
      <c r="B36" s="25" t="s">
        <v>186</v>
      </c>
      <c r="C36" s="17">
        <v>19411.400000000001</v>
      </c>
      <c r="D36" s="17">
        <v>195.36</v>
      </c>
      <c r="E36" s="1">
        <v>1.0064189084764624E-2</v>
      </c>
      <c r="F36" s="1">
        <f t="shared" si="0"/>
        <v>2.0956851477647903E-3</v>
      </c>
      <c r="G36" s="48"/>
    </row>
    <row r="37" spans="2:7" x14ac:dyDescent="0.25">
      <c r="B37" s="25" t="s">
        <v>178</v>
      </c>
      <c r="C37" s="17">
        <v>11784.01</v>
      </c>
      <c r="D37" s="17">
        <v>155.87</v>
      </c>
      <c r="E37" s="1">
        <v>1.3227246073280657E-2</v>
      </c>
      <c r="F37" s="1">
        <f t="shared" si="0"/>
        <v>1.6720641071974705E-3</v>
      </c>
      <c r="G37" s="48"/>
    </row>
    <row r="38" spans="2:7" x14ac:dyDescent="0.25">
      <c r="B38" s="25" t="s">
        <v>180</v>
      </c>
      <c r="C38" s="17">
        <v>76797.460000000006</v>
      </c>
      <c r="D38" s="17">
        <v>86.15</v>
      </c>
      <c r="E38" s="1">
        <v>1.1217818922657078E-3</v>
      </c>
      <c r="F38" s="1">
        <f t="shared" si="0"/>
        <v>9.2415681551974145E-4</v>
      </c>
      <c r="G38" s="48"/>
    </row>
    <row r="39" spans="2:7" x14ac:dyDescent="0.25">
      <c r="B39" s="25" t="s">
        <v>192</v>
      </c>
      <c r="C39" s="17">
        <v>25791.61</v>
      </c>
      <c r="D39" s="17">
        <v>48.32</v>
      </c>
      <c r="E39" s="1">
        <v>1.8734774603058901E-3</v>
      </c>
      <c r="F39" s="1">
        <f t="shared" si="0"/>
        <v>5.1834309142093906E-4</v>
      </c>
      <c r="G39" s="48"/>
    </row>
    <row r="40" spans="2:7" x14ac:dyDescent="0.25">
      <c r="B40" s="25" t="s">
        <v>172</v>
      </c>
      <c r="C40" s="17">
        <v>84390.96</v>
      </c>
      <c r="D40" s="17">
        <v>32.22</v>
      </c>
      <c r="E40" s="1">
        <v>3.817944481257234E-4</v>
      </c>
      <c r="F40" s="1">
        <f t="shared" si="0"/>
        <v>3.4563357627447554E-4</v>
      </c>
      <c r="G40" s="48"/>
    </row>
    <row r="41" spans="2:7" x14ac:dyDescent="0.25">
      <c r="B41" s="25" t="s">
        <v>195</v>
      </c>
      <c r="C41" s="17">
        <v>38677.51</v>
      </c>
      <c r="D41" s="17">
        <v>27.55</v>
      </c>
      <c r="E41" s="1">
        <v>7.1230024890433737E-4</v>
      </c>
      <c r="F41" s="1">
        <f t="shared" si="0"/>
        <v>2.9553708958292367E-4</v>
      </c>
      <c r="G41" s="48"/>
    </row>
    <row r="42" spans="2:7" x14ac:dyDescent="0.25">
      <c r="B42" s="25" t="s">
        <v>181</v>
      </c>
      <c r="C42" s="17">
        <v>42907.05</v>
      </c>
      <c r="D42" s="17">
        <v>26.81</v>
      </c>
      <c r="E42" s="1">
        <v>6.2483904160272026E-4</v>
      </c>
      <c r="F42" s="1">
        <f t="shared" si="0"/>
        <v>2.8759888826563278E-4</v>
      </c>
      <c r="G42" s="48"/>
    </row>
    <row r="43" spans="2:7" x14ac:dyDescent="0.25">
      <c r="B43" s="4" t="s">
        <v>115</v>
      </c>
      <c r="C43" s="5">
        <v>2128597.4300000002</v>
      </c>
      <c r="D43" s="5">
        <v>93220.11</v>
      </c>
      <c r="E43" s="6">
        <f t="shared" ref="E43" si="1">D43/C43</f>
        <v>4.379414758571798E-2</v>
      </c>
      <c r="F43" s="6">
        <f t="shared" si="0"/>
        <v>1</v>
      </c>
      <c r="G43" s="48"/>
    </row>
    <row r="45" spans="2:7" x14ac:dyDescent="0.25">
      <c r="B45" t="s">
        <v>213</v>
      </c>
    </row>
  </sheetData>
  <sortState ref="B4:E42">
    <sortCondition descending="1" ref="D4:D42"/>
  </sortState>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1"/>
  <sheetViews>
    <sheetView workbookViewId="0"/>
  </sheetViews>
  <sheetFormatPr baseColWidth="10" defaultRowHeight="15" x14ac:dyDescent="0.25"/>
  <cols>
    <col min="1" max="1" width="5.7109375" customWidth="1"/>
    <col min="2" max="2" width="46.42578125" customWidth="1"/>
    <col min="3" max="5" width="10.28515625" customWidth="1"/>
    <col min="6" max="7" width="13.5703125" customWidth="1"/>
  </cols>
  <sheetData>
    <row r="1" spans="2:13" ht="15.75" x14ac:dyDescent="0.25">
      <c r="B1" s="2" t="s">
        <v>351</v>
      </c>
    </row>
    <row r="3" spans="2:13" x14ac:dyDescent="0.25">
      <c r="B3" s="57" t="s">
        <v>126</v>
      </c>
      <c r="C3" s="59" t="s">
        <v>136</v>
      </c>
      <c r="D3" s="60"/>
      <c r="E3" s="61"/>
      <c r="F3" s="57" t="s">
        <v>127</v>
      </c>
      <c r="G3" s="57" t="s">
        <v>128</v>
      </c>
    </row>
    <row r="4" spans="2:13" x14ac:dyDescent="0.25">
      <c r="B4" s="58"/>
      <c r="C4" s="7" t="s">
        <v>134</v>
      </c>
      <c r="D4" s="3" t="s">
        <v>135</v>
      </c>
      <c r="E4" s="11" t="s">
        <v>132</v>
      </c>
      <c r="F4" s="58"/>
      <c r="G4" s="58"/>
      <c r="I4" s="55"/>
      <c r="J4" s="55"/>
      <c r="K4" s="55"/>
      <c r="L4" s="55"/>
      <c r="M4" s="55"/>
    </row>
    <row r="5" spans="2:13" x14ac:dyDescent="0.25">
      <c r="B5" t="s">
        <v>124</v>
      </c>
      <c r="C5" s="8">
        <v>120204.18</v>
      </c>
      <c r="D5" s="9">
        <v>41901.699999999997</v>
      </c>
      <c r="E5" s="12">
        <v>0.34858771134248401</v>
      </c>
      <c r="F5" s="1">
        <v>5.6471072597320565E-2</v>
      </c>
      <c r="G5" s="1">
        <v>0.44949206775233369</v>
      </c>
      <c r="I5" s="55"/>
      <c r="J5" s="55"/>
      <c r="K5" s="9"/>
      <c r="L5" s="55"/>
      <c r="M5" s="55"/>
    </row>
    <row r="6" spans="2:13" x14ac:dyDescent="0.25">
      <c r="B6" t="s">
        <v>119</v>
      </c>
      <c r="C6" s="8">
        <v>41427.01</v>
      </c>
      <c r="D6" s="9">
        <v>16984.509999999998</v>
      </c>
      <c r="E6" s="12">
        <v>0.40998638327989401</v>
      </c>
      <c r="F6" s="1">
        <v>1.9462115953038615E-2</v>
      </c>
      <c r="G6" s="1">
        <v>0.18219791845343239</v>
      </c>
      <c r="I6" s="55"/>
      <c r="J6" s="55"/>
      <c r="K6" s="9"/>
      <c r="L6" s="55"/>
      <c r="M6" s="55"/>
    </row>
    <row r="7" spans="2:13" x14ac:dyDescent="0.25">
      <c r="B7" t="s">
        <v>117</v>
      </c>
      <c r="C7" s="8">
        <v>208293.16</v>
      </c>
      <c r="D7" s="9">
        <v>7212.08</v>
      </c>
      <c r="E7" s="12">
        <v>3.4624660742580297E-2</v>
      </c>
      <c r="F7" s="1">
        <v>9.7854651642607676E-2</v>
      </c>
      <c r="G7" s="1">
        <v>7.736613913027994E-2</v>
      </c>
      <c r="I7" s="56"/>
      <c r="J7" s="55"/>
      <c r="K7" s="9"/>
      <c r="L7" s="55"/>
      <c r="M7" s="55"/>
    </row>
    <row r="8" spans="2:13" x14ac:dyDescent="0.25">
      <c r="B8" t="s">
        <v>116</v>
      </c>
      <c r="C8" s="8">
        <v>837066.78</v>
      </c>
      <c r="D8" s="9">
        <v>5999.3</v>
      </c>
      <c r="E8" s="12">
        <v>7.16705063842099E-3</v>
      </c>
      <c r="F8" s="1">
        <v>0.39324804596799684</v>
      </c>
      <c r="G8" s="1">
        <v>6.4356285355166395E-2</v>
      </c>
      <c r="I8" s="55"/>
      <c r="J8" s="55"/>
      <c r="K8" s="9"/>
      <c r="L8" s="55"/>
      <c r="M8" s="55"/>
    </row>
    <row r="9" spans="2:13" x14ac:dyDescent="0.25">
      <c r="B9" t="s">
        <v>120</v>
      </c>
      <c r="C9" s="8">
        <v>13160.4</v>
      </c>
      <c r="D9" s="9">
        <v>5848.7</v>
      </c>
      <c r="E9" s="12">
        <v>0.44441658308258097</v>
      </c>
      <c r="F9" s="1">
        <v>6.1826627311111614E-3</v>
      </c>
      <c r="G9" s="1">
        <v>6.2740754114106928E-2</v>
      </c>
      <c r="I9" s="55"/>
      <c r="J9" s="55"/>
      <c r="K9" s="9"/>
      <c r="L9" s="55"/>
      <c r="M9" s="55"/>
    </row>
    <row r="10" spans="2:13" x14ac:dyDescent="0.25">
      <c r="B10" t="s">
        <v>121</v>
      </c>
      <c r="C10" s="8">
        <v>50531.08</v>
      </c>
      <c r="D10" s="9">
        <v>5611.83</v>
      </c>
      <c r="E10" s="12">
        <v>0.11105699700065801</v>
      </c>
      <c r="F10" s="1">
        <v>2.3739143573052231E-2</v>
      </c>
      <c r="G10" s="1">
        <v>6.0199778781638423E-2</v>
      </c>
      <c r="I10" s="55"/>
      <c r="J10" s="55"/>
      <c r="K10" s="9"/>
      <c r="L10" s="55"/>
      <c r="M10" s="55"/>
    </row>
    <row r="11" spans="2:13" x14ac:dyDescent="0.25">
      <c r="B11" t="s">
        <v>118</v>
      </c>
      <c r="C11" s="8">
        <v>766710.55</v>
      </c>
      <c r="D11" s="9">
        <v>2739.46</v>
      </c>
      <c r="E11" s="12">
        <v>3.5730041799998699E-3</v>
      </c>
      <c r="F11" s="1">
        <v>0.36019518730697708</v>
      </c>
      <c r="G11" s="1">
        <v>2.9387006730629259E-2</v>
      </c>
      <c r="I11" s="55"/>
      <c r="J11" s="55"/>
      <c r="K11" s="9"/>
      <c r="L11" s="55"/>
      <c r="M11" s="55"/>
    </row>
    <row r="12" spans="2:13" x14ac:dyDescent="0.25">
      <c r="B12" t="s">
        <v>125</v>
      </c>
      <c r="C12" s="8">
        <v>7577.55</v>
      </c>
      <c r="D12" s="9">
        <v>2671.7</v>
      </c>
      <c r="E12" s="12">
        <v>0.35258097934028798</v>
      </c>
      <c r="F12" s="1">
        <v>3.5598793333129221E-3</v>
      </c>
      <c r="G12" s="1">
        <v>2.8660124945143271E-2</v>
      </c>
      <c r="I12" s="55"/>
      <c r="J12" s="55"/>
      <c r="K12" s="9"/>
      <c r="L12" s="55"/>
      <c r="M12" s="55"/>
    </row>
    <row r="13" spans="2:13" x14ac:dyDescent="0.25">
      <c r="B13" t="s">
        <v>122</v>
      </c>
      <c r="C13" s="8">
        <v>75080.320000000007</v>
      </c>
      <c r="D13" s="9">
        <v>2545.6</v>
      </c>
      <c r="E13" s="12">
        <v>3.3905023313699198E-2</v>
      </c>
      <c r="F13" s="1">
        <v>3.5272202691703898E-2</v>
      </c>
      <c r="G13" s="1">
        <v>2.7307412531480599E-2</v>
      </c>
      <c r="I13" s="55"/>
      <c r="J13" s="55"/>
      <c r="K13" s="9"/>
      <c r="L13" s="55"/>
      <c r="M13" s="55"/>
    </row>
    <row r="14" spans="2:13" x14ac:dyDescent="0.25">
      <c r="B14" t="s">
        <v>123</v>
      </c>
      <c r="C14" s="8">
        <v>8546.4</v>
      </c>
      <c r="D14" s="9">
        <v>1705.23</v>
      </c>
      <c r="E14" s="12">
        <v>0.199526116259478</v>
      </c>
      <c r="F14" s="1">
        <v>4.0150382028789726E-3</v>
      </c>
      <c r="G14" s="1">
        <v>1.8292512205789074E-2</v>
      </c>
      <c r="I14" s="55"/>
      <c r="J14" s="55"/>
      <c r="K14" s="9"/>
      <c r="L14" s="55"/>
      <c r="M14" s="55"/>
    </row>
    <row r="15" spans="2:13" x14ac:dyDescent="0.25">
      <c r="B15" s="14" t="s">
        <v>115</v>
      </c>
      <c r="C15" s="10">
        <v>2128597.4300000002</v>
      </c>
      <c r="D15" s="5">
        <v>93220.11</v>
      </c>
      <c r="E15" s="13">
        <v>4.3794147585718E-2</v>
      </c>
      <c r="F15" s="6">
        <v>1</v>
      </c>
      <c r="G15" s="6">
        <v>1</v>
      </c>
      <c r="I15" s="55"/>
      <c r="J15" s="55"/>
      <c r="K15" s="9"/>
      <c r="L15" s="55"/>
      <c r="M15" s="55"/>
    </row>
    <row r="16" spans="2:13" x14ac:dyDescent="0.25">
      <c r="I16" s="55"/>
      <c r="J16" s="55"/>
      <c r="K16" s="55"/>
      <c r="L16" s="55"/>
      <c r="M16" s="55"/>
    </row>
    <row r="17" spans="2:13" x14ac:dyDescent="0.25">
      <c r="B17" t="s">
        <v>213</v>
      </c>
      <c r="I17" s="55"/>
      <c r="J17" s="55"/>
      <c r="K17" s="55"/>
      <c r="L17" s="55"/>
      <c r="M17" s="55"/>
    </row>
    <row r="18" spans="2:13" x14ac:dyDescent="0.25">
      <c r="I18" s="9"/>
      <c r="J18" s="55"/>
      <c r="K18" s="55"/>
      <c r="L18" s="55"/>
      <c r="M18" s="55"/>
    </row>
    <row r="19" spans="2:13" x14ac:dyDescent="0.25">
      <c r="I19" s="55"/>
      <c r="J19" s="55"/>
      <c r="K19" s="55"/>
      <c r="L19" s="55"/>
      <c r="M19" s="55"/>
    </row>
    <row r="20" spans="2:13" x14ac:dyDescent="0.25">
      <c r="I20" s="55"/>
      <c r="J20" s="55"/>
      <c r="K20" s="55"/>
      <c r="L20" s="55"/>
      <c r="M20" s="55"/>
    </row>
    <row r="21" spans="2:13" x14ac:dyDescent="0.25">
      <c r="I21" s="55"/>
      <c r="J21" s="55"/>
      <c r="K21" s="55"/>
      <c r="L21" s="55"/>
      <c r="M21" s="55"/>
    </row>
  </sheetData>
  <sortState ref="B5:G14">
    <sortCondition descending="1" ref="G5:G14"/>
  </sortState>
  <mergeCells count="4">
    <mergeCell ref="B3:B4"/>
    <mergeCell ref="C3:E3"/>
    <mergeCell ref="F3:F4"/>
    <mergeCell ref="G3:G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7"/>
  <sheetViews>
    <sheetView workbookViewId="0"/>
  </sheetViews>
  <sheetFormatPr baseColWidth="10" defaultRowHeight="15" x14ac:dyDescent="0.25"/>
  <cols>
    <col min="1" max="1" width="5.7109375" customWidth="1"/>
    <col min="2" max="2" width="46.5703125" customWidth="1"/>
    <col min="3" max="5" width="10.28515625" customWidth="1"/>
    <col min="6" max="7" width="13.5703125" customWidth="1"/>
  </cols>
  <sheetData>
    <row r="1" spans="2:7" ht="15.75" x14ac:dyDescent="0.25">
      <c r="B1" s="2" t="s">
        <v>352</v>
      </c>
    </row>
    <row r="3" spans="2:7" x14ac:dyDescent="0.25">
      <c r="B3" s="57" t="s">
        <v>126</v>
      </c>
      <c r="C3" s="59" t="s">
        <v>136</v>
      </c>
      <c r="D3" s="60"/>
      <c r="E3" s="61"/>
      <c r="F3" s="57" t="s">
        <v>127</v>
      </c>
      <c r="G3" s="57" t="s">
        <v>128</v>
      </c>
    </row>
    <row r="4" spans="2:7" x14ac:dyDescent="0.25">
      <c r="B4" s="58"/>
      <c r="C4" s="30" t="s">
        <v>134</v>
      </c>
      <c r="D4" s="29" t="s">
        <v>135</v>
      </c>
      <c r="E4" s="31" t="s">
        <v>132</v>
      </c>
      <c r="F4" s="58"/>
      <c r="G4" s="58"/>
    </row>
    <row r="5" spans="2:7" x14ac:dyDescent="0.25">
      <c r="B5" t="s">
        <v>124</v>
      </c>
      <c r="C5" s="8">
        <v>82681.11</v>
      </c>
      <c r="D5" s="9">
        <v>29411.34</v>
      </c>
      <c r="E5" s="12">
        <v>0.35572018808165495</v>
      </c>
      <c r="F5" s="1">
        <v>3.8548726509702633E-2</v>
      </c>
      <c r="G5" s="1">
        <v>0.55850643838764014</v>
      </c>
    </row>
    <row r="6" spans="2:7" x14ac:dyDescent="0.25">
      <c r="B6" t="s">
        <v>119</v>
      </c>
      <c r="C6" s="8">
        <v>30497.98</v>
      </c>
      <c r="D6" s="9">
        <v>11394.48</v>
      </c>
      <c r="E6" s="12">
        <v>0.37361425248491864</v>
      </c>
      <c r="F6" s="1">
        <v>1.4219188519824911E-2</v>
      </c>
      <c r="G6" s="1">
        <v>0.21637539949146137</v>
      </c>
    </row>
    <row r="7" spans="2:7" x14ac:dyDescent="0.25">
      <c r="B7" t="s">
        <v>116</v>
      </c>
      <c r="C7" s="8">
        <v>920355.68</v>
      </c>
      <c r="D7" s="9">
        <v>2356.46</v>
      </c>
      <c r="E7" s="12">
        <v>2.5603797001611376E-3</v>
      </c>
      <c r="F7" s="1">
        <v>0.42910090829660358</v>
      </c>
      <c r="G7" s="1">
        <v>4.4747980942144716E-2</v>
      </c>
    </row>
    <row r="8" spans="2:7" x14ac:dyDescent="0.25">
      <c r="B8" t="s">
        <v>120</v>
      </c>
      <c r="C8" s="8">
        <v>8064.91</v>
      </c>
      <c r="D8" s="9">
        <v>2322.9</v>
      </c>
      <c r="E8" s="12">
        <v>0.28802553283297644</v>
      </c>
      <c r="F8" s="1">
        <v>3.7601334804934989E-3</v>
      </c>
      <c r="G8" s="1">
        <v>4.4110693553256988E-2</v>
      </c>
    </row>
    <row r="9" spans="2:7" x14ac:dyDescent="0.25">
      <c r="B9" t="s">
        <v>117</v>
      </c>
      <c r="C9" s="8">
        <v>190745.27</v>
      </c>
      <c r="D9" s="9">
        <v>1968.7</v>
      </c>
      <c r="E9" s="12">
        <v>1.0321094724917688E-2</v>
      </c>
      <c r="F9" s="1">
        <v>8.8931888387194916E-2</v>
      </c>
      <c r="G9" s="1">
        <v>3.7384615092469341E-2</v>
      </c>
    </row>
    <row r="10" spans="2:7" x14ac:dyDescent="0.25">
      <c r="B10" t="s">
        <v>125</v>
      </c>
      <c r="C10" s="8">
        <v>9735.08</v>
      </c>
      <c r="D10" s="9">
        <v>1482.25</v>
      </c>
      <c r="E10" s="12">
        <v>0.15225863577905882</v>
      </c>
      <c r="F10" s="1">
        <v>4.5388231540442053E-3</v>
      </c>
      <c r="G10" s="1">
        <v>2.8147176167426565E-2</v>
      </c>
    </row>
    <row r="11" spans="2:7" x14ac:dyDescent="0.25">
      <c r="B11" t="s">
        <v>122</v>
      </c>
      <c r="C11" s="8">
        <v>71425.039999999994</v>
      </c>
      <c r="D11" s="9">
        <v>1400.81</v>
      </c>
      <c r="E11" s="12">
        <v>1.9612309632588237E-2</v>
      </c>
      <c r="F11" s="1">
        <v>3.3300766437516026E-2</v>
      </c>
      <c r="G11" s="1">
        <v>2.6600671848266356E-2</v>
      </c>
    </row>
    <row r="12" spans="2:7" x14ac:dyDescent="0.25">
      <c r="B12" t="s">
        <v>123</v>
      </c>
      <c r="C12" s="8">
        <v>7068.29</v>
      </c>
      <c r="D12" s="9">
        <v>1115.28</v>
      </c>
      <c r="E12" s="12">
        <v>0.15778639529504307</v>
      </c>
      <c r="F12" s="1">
        <v>3.2954755699490007E-3</v>
      </c>
      <c r="G12" s="1">
        <v>2.1178601879580029E-2</v>
      </c>
    </row>
    <row r="13" spans="2:7" x14ac:dyDescent="0.25">
      <c r="B13" t="s">
        <v>118</v>
      </c>
      <c r="C13" s="8">
        <v>805783.72</v>
      </c>
      <c r="D13" s="9">
        <v>1007.86</v>
      </c>
      <c r="E13" s="12">
        <v>1.2507822818758365E-3</v>
      </c>
      <c r="F13" s="1">
        <v>0.37568359022091991</v>
      </c>
      <c r="G13" s="1">
        <v>1.9138750529332123E-2</v>
      </c>
    </row>
    <row r="14" spans="2:7" x14ac:dyDescent="0.25">
      <c r="B14" t="s">
        <v>121</v>
      </c>
      <c r="C14" s="8">
        <v>18489.650000000001</v>
      </c>
      <c r="D14" s="9">
        <v>200.62</v>
      </c>
      <c r="E14" s="12">
        <v>1.0850394680267068E-2</v>
      </c>
      <c r="F14" s="1">
        <v>8.6204994237513658E-3</v>
      </c>
      <c r="G14" s="1">
        <v>3.80967210842241E-3</v>
      </c>
    </row>
    <row r="15" spans="2:7" x14ac:dyDescent="0.25">
      <c r="B15" s="14" t="s">
        <v>115</v>
      </c>
      <c r="C15" s="10">
        <v>2144846.73</v>
      </c>
      <c r="D15" s="5">
        <v>52660.7</v>
      </c>
      <c r="E15" s="13">
        <v>2.4552197256537765E-2</v>
      </c>
      <c r="F15" s="6">
        <v>1</v>
      </c>
      <c r="G15" s="6">
        <v>1</v>
      </c>
    </row>
    <row r="17" spans="2:2" x14ac:dyDescent="0.25">
      <c r="B17" t="s">
        <v>214</v>
      </c>
    </row>
  </sheetData>
  <sortState ref="B9:G18">
    <sortCondition descending="1" ref="G4:G13"/>
  </sortState>
  <mergeCells count="4">
    <mergeCell ref="B3:B4"/>
    <mergeCell ref="C3:E3"/>
    <mergeCell ref="F3:F4"/>
    <mergeCell ref="G3:G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22"/>
  <sheetViews>
    <sheetView workbookViewId="0"/>
  </sheetViews>
  <sheetFormatPr baseColWidth="10" defaultColWidth="9.140625" defaultRowHeight="15" x14ac:dyDescent="0.25"/>
  <cols>
    <col min="1" max="1" width="5.7109375" customWidth="1"/>
    <col min="2" max="2" width="19.28515625" customWidth="1"/>
    <col min="3" max="3" width="104.5703125" customWidth="1"/>
    <col min="4" max="7" width="13.28515625" customWidth="1"/>
    <col min="8" max="9" width="16.85546875" customWidth="1"/>
  </cols>
  <sheetData>
    <row r="1" spans="2:7" ht="15.75" x14ac:dyDescent="0.25">
      <c r="B1" s="2" t="s">
        <v>342</v>
      </c>
    </row>
    <row r="3" spans="2:7" ht="30" x14ac:dyDescent="0.25">
      <c r="B3" s="49" t="s">
        <v>346</v>
      </c>
      <c r="C3" s="49" t="s">
        <v>347</v>
      </c>
      <c r="D3" s="49" t="s">
        <v>133</v>
      </c>
      <c r="E3" s="16" t="s">
        <v>136</v>
      </c>
      <c r="F3" s="16" t="s">
        <v>348</v>
      </c>
      <c r="G3" s="16" t="s">
        <v>169</v>
      </c>
    </row>
    <row r="4" spans="2:7" x14ac:dyDescent="0.25">
      <c r="B4" s="25" t="s">
        <v>227</v>
      </c>
      <c r="C4" s="25" t="s">
        <v>1</v>
      </c>
      <c r="D4" s="51">
        <v>18172</v>
      </c>
      <c r="E4" s="51">
        <v>760947.38</v>
      </c>
      <c r="F4" s="51">
        <v>92</v>
      </c>
      <c r="G4" s="51">
        <v>1999.74</v>
      </c>
    </row>
    <row r="5" spans="2:7" x14ac:dyDescent="0.25">
      <c r="B5" s="25" t="s">
        <v>228</v>
      </c>
      <c r="C5" s="25" t="s">
        <v>2</v>
      </c>
      <c r="D5" s="51">
        <v>245</v>
      </c>
      <c r="E5" s="51">
        <v>1106.8699999999999</v>
      </c>
      <c r="F5" s="51">
        <v>0</v>
      </c>
      <c r="G5" s="51">
        <v>0</v>
      </c>
    </row>
    <row r="6" spans="2:7" x14ac:dyDescent="0.25">
      <c r="B6" s="25" t="s">
        <v>229</v>
      </c>
      <c r="C6" s="25" t="s">
        <v>3</v>
      </c>
      <c r="D6" s="51">
        <v>720</v>
      </c>
      <c r="E6" s="51">
        <v>5763.17</v>
      </c>
      <c r="F6" s="51">
        <v>43</v>
      </c>
      <c r="G6" s="51">
        <v>739.72</v>
      </c>
    </row>
    <row r="7" spans="2:7" x14ac:dyDescent="0.25">
      <c r="B7" s="25" t="s">
        <v>230</v>
      </c>
      <c r="C7" s="25" t="s">
        <v>4</v>
      </c>
      <c r="D7" s="51">
        <v>98</v>
      </c>
      <c r="E7" s="51">
        <v>750.39</v>
      </c>
      <c r="F7" s="51" t="s">
        <v>231</v>
      </c>
      <c r="G7" s="51" t="s">
        <v>231</v>
      </c>
    </row>
    <row r="8" spans="2:7" x14ac:dyDescent="0.25">
      <c r="B8" s="25" t="s">
        <v>232</v>
      </c>
      <c r="C8" s="25" t="s">
        <v>5</v>
      </c>
      <c r="D8" s="51">
        <v>27</v>
      </c>
      <c r="E8" s="51">
        <v>185.79</v>
      </c>
      <c r="F8" s="51" t="s">
        <v>231</v>
      </c>
      <c r="G8" s="51" t="s">
        <v>231</v>
      </c>
    </row>
    <row r="9" spans="2:7" x14ac:dyDescent="0.25">
      <c r="B9" s="25" t="s">
        <v>233</v>
      </c>
      <c r="C9" s="25" t="s">
        <v>6</v>
      </c>
      <c r="D9" s="51">
        <v>8502</v>
      </c>
      <c r="E9" s="51">
        <v>103017.34</v>
      </c>
      <c r="F9" s="51">
        <v>12</v>
      </c>
      <c r="G9" s="51">
        <v>83.76</v>
      </c>
    </row>
    <row r="10" spans="2:7" x14ac:dyDescent="0.25">
      <c r="B10" s="25" t="s">
        <v>234</v>
      </c>
      <c r="C10" s="25" t="s">
        <v>7</v>
      </c>
      <c r="D10" s="51">
        <v>5800</v>
      </c>
      <c r="E10" s="51">
        <v>68191.210000000006</v>
      </c>
      <c r="F10" s="51">
        <v>122</v>
      </c>
      <c r="G10" s="51">
        <v>1670.25</v>
      </c>
    </row>
    <row r="11" spans="2:7" x14ac:dyDescent="0.25">
      <c r="B11" s="25" t="s">
        <v>235</v>
      </c>
      <c r="C11" s="25" t="s">
        <v>8</v>
      </c>
      <c r="D11" s="51">
        <v>255</v>
      </c>
      <c r="E11" s="51">
        <v>1173.68</v>
      </c>
      <c r="F11" s="51">
        <v>0</v>
      </c>
      <c r="G11" s="51">
        <v>0</v>
      </c>
    </row>
    <row r="12" spans="2:7" x14ac:dyDescent="0.25">
      <c r="B12" s="25" t="s">
        <v>236</v>
      </c>
      <c r="C12" s="25" t="s">
        <v>9</v>
      </c>
      <c r="D12" s="51">
        <v>2081</v>
      </c>
      <c r="E12" s="51">
        <v>8028.02</v>
      </c>
      <c r="F12" s="51">
        <v>6</v>
      </c>
      <c r="G12" s="51">
        <v>50.24</v>
      </c>
    </row>
    <row r="13" spans="2:7" x14ac:dyDescent="0.25">
      <c r="B13" s="25" t="s">
        <v>237</v>
      </c>
      <c r="C13" s="25" t="s">
        <v>10</v>
      </c>
      <c r="D13" s="51">
        <v>457</v>
      </c>
      <c r="E13" s="51">
        <v>3742.82</v>
      </c>
      <c r="F13" s="51" t="s">
        <v>231</v>
      </c>
      <c r="G13" s="51" t="s">
        <v>231</v>
      </c>
    </row>
    <row r="14" spans="2:7" x14ac:dyDescent="0.25">
      <c r="B14" s="25" t="s">
        <v>238</v>
      </c>
      <c r="C14" s="25" t="s">
        <v>11</v>
      </c>
      <c r="D14" s="51">
        <v>242</v>
      </c>
      <c r="E14" s="51">
        <v>1445.84</v>
      </c>
      <c r="F14" s="51" t="s">
        <v>231</v>
      </c>
      <c r="G14" s="51" t="s">
        <v>231</v>
      </c>
    </row>
    <row r="15" spans="2:7" x14ac:dyDescent="0.25">
      <c r="B15" s="25" t="s">
        <v>239</v>
      </c>
      <c r="C15" s="25" t="s">
        <v>12</v>
      </c>
      <c r="D15" s="51">
        <v>6664</v>
      </c>
      <c r="E15" s="51">
        <v>75080.320000000007</v>
      </c>
      <c r="F15" s="51">
        <v>182</v>
      </c>
      <c r="G15" s="51">
        <v>2545.6</v>
      </c>
    </row>
    <row r="16" spans="2:7" x14ac:dyDescent="0.25">
      <c r="B16" s="25" t="s">
        <v>240</v>
      </c>
      <c r="C16" s="25" t="s">
        <v>13</v>
      </c>
      <c r="D16" s="51">
        <v>48</v>
      </c>
      <c r="E16" s="51">
        <v>191.29</v>
      </c>
      <c r="F16" s="51" t="s">
        <v>231</v>
      </c>
      <c r="G16" s="51" t="s">
        <v>231</v>
      </c>
    </row>
    <row r="17" spans="2:7" x14ac:dyDescent="0.25">
      <c r="B17" s="25" t="s">
        <v>241</v>
      </c>
      <c r="C17" s="25" t="s">
        <v>14</v>
      </c>
      <c r="D17" s="51">
        <v>146</v>
      </c>
      <c r="E17" s="51">
        <v>1042.53</v>
      </c>
      <c r="F17" s="51">
        <v>0</v>
      </c>
      <c r="G17" s="51">
        <v>0</v>
      </c>
    </row>
    <row r="18" spans="2:7" x14ac:dyDescent="0.25">
      <c r="B18" s="25" t="s">
        <v>242</v>
      </c>
      <c r="C18" s="25" t="s">
        <v>15</v>
      </c>
      <c r="D18" s="51">
        <v>77</v>
      </c>
      <c r="E18" s="51">
        <v>244.47</v>
      </c>
      <c r="F18" s="51">
        <v>0</v>
      </c>
      <c r="G18" s="51">
        <v>0</v>
      </c>
    </row>
    <row r="19" spans="2:7" x14ac:dyDescent="0.25">
      <c r="B19" s="25" t="s">
        <v>243</v>
      </c>
      <c r="C19" s="25" t="s">
        <v>16</v>
      </c>
      <c r="D19" s="51">
        <v>120</v>
      </c>
      <c r="E19" s="51">
        <v>758.47</v>
      </c>
      <c r="F19" s="51" t="s">
        <v>231</v>
      </c>
      <c r="G19" s="51" t="s">
        <v>231</v>
      </c>
    </row>
    <row r="20" spans="2:7" x14ac:dyDescent="0.25">
      <c r="B20" s="25" t="s">
        <v>244</v>
      </c>
      <c r="C20" s="25" t="s">
        <v>17</v>
      </c>
      <c r="D20" s="51">
        <v>58</v>
      </c>
      <c r="E20" s="51">
        <v>296.76</v>
      </c>
      <c r="F20" s="51">
        <v>3</v>
      </c>
      <c r="G20" s="51">
        <v>0.9</v>
      </c>
    </row>
    <row r="21" spans="2:7" x14ac:dyDescent="0.25">
      <c r="B21" s="25" t="s">
        <v>245</v>
      </c>
      <c r="C21" s="25" t="s">
        <v>18</v>
      </c>
      <c r="D21" s="51">
        <v>8149</v>
      </c>
      <c r="E21" s="51">
        <v>137828.39000000001</v>
      </c>
      <c r="F21" s="51">
        <v>11</v>
      </c>
      <c r="G21" s="51">
        <v>129.44</v>
      </c>
    </row>
    <row r="22" spans="2:7" x14ac:dyDescent="0.25">
      <c r="B22" s="25" t="s">
        <v>246</v>
      </c>
      <c r="C22" s="25" t="s">
        <v>19</v>
      </c>
      <c r="D22" s="51">
        <v>272</v>
      </c>
      <c r="E22" s="51">
        <v>2669.38</v>
      </c>
      <c r="F22" s="51">
        <v>4</v>
      </c>
      <c r="G22" s="51">
        <v>57.55</v>
      </c>
    </row>
    <row r="23" spans="2:7" x14ac:dyDescent="0.25">
      <c r="B23" s="25" t="s">
        <v>247</v>
      </c>
      <c r="C23" s="25" t="s">
        <v>20</v>
      </c>
      <c r="D23" s="51">
        <v>53</v>
      </c>
      <c r="E23" s="51">
        <v>287.73</v>
      </c>
      <c r="F23" s="51" t="s">
        <v>231</v>
      </c>
      <c r="G23" s="51" t="s">
        <v>231</v>
      </c>
    </row>
    <row r="24" spans="2:7" x14ac:dyDescent="0.25">
      <c r="B24" s="25" t="s">
        <v>248</v>
      </c>
      <c r="C24" s="25" t="s">
        <v>21</v>
      </c>
      <c r="D24" s="51">
        <v>72</v>
      </c>
      <c r="E24" s="51">
        <v>715.16</v>
      </c>
      <c r="F24" s="51">
        <v>3</v>
      </c>
      <c r="G24" s="51">
        <v>30.54</v>
      </c>
    </row>
    <row r="25" spans="2:7" x14ac:dyDescent="0.25">
      <c r="B25" s="25" t="s">
        <v>249</v>
      </c>
      <c r="C25" s="25" t="s">
        <v>22</v>
      </c>
      <c r="D25" s="51">
        <v>292</v>
      </c>
      <c r="E25" s="51">
        <v>592.38</v>
      </c>
      <c r="F25" s="51" t="s">
        <v>231</v>
      </c>
      <c r="G25" s="51" t="s">
        <v>231</v>
      </c>
    </row>
    <row r="26" spans="2:7" x14ac:dyDescent="0.25">
      <c r="B26" s="25" t="s">
        <v>250</v>
      </c>
      <c r="C26" s="25" t="s">
        <v>23</v>
      </c>
      <c r="D26" s="51">
        <v>4083</v>
      </c>
      <c r="E26" s="51">
        <v>50531.08</v>
      </c>
      <c r="F26" s="51">
        <v>452</v>
      </c>
      <c r="G26" s="51">
        <v>5611.83</v>
      </c>
    </row>
    <row r="27" spans="2:7" x14ac:dyDescent="0.25">
      <c r="B27" s="25" t="s">
        <v>251</v>
      </c>
      <c r="C27" s="25" t="s">
        <v>24</v>
      </c>
      <c r="D27" s="51">
        <v>28</v>
      </c>
      <c r="E27" s="51">
        <v>156.53</v>
      </c>
      <c r="F27" s="51">
        <v>0</v>
      </c>
      <c r="G27" s="51">
        <v>0</v>
      </c>
    </row>
    <row r="28" spans="2:7" x14ac:dyDescent="0.25">
      <c r="B28" s="25" t="s">
        <v>252</v>
      </c>
      <c r="C28" s="25" t="s">
        <v>25</v>
      </c>
      <c r="D28" s="51" t="s">
        <v>231</v>
      </c>
      <c r="E28" s="51" t="s">
        <v>231</v>
      </c>
      <c r="F28" s="51" t="s">
        <v>231</v>
      </c>
      <c r="G28" s="51" t="s">
        <v>231</v>
      </c>
    </row>
    <row r="29" spans="2:7" x14ac:dyDescent="0.25">
      <c r="B29" s="25" t="s">
        <v>253</v>
      </c>
      <c r="C29" s="25" t="s">
        <v>26</v>
      </c>
      <c r="D29" s="51">
        <v>11475</v>
      </c>
      <c r="E29" s="51">
        <v>208293.16</v>
      </c>
      <c r="F29" s="51">
        <v>424</v>
      </c>
      <c r="G29" s="51">
        <v>7212.08</v>
      </c>
    </row>
    <row r="30" spans="2:7" x14ac:dyDescent="0.25">
      <c r="B30" s="25" t="s">
        <v>254</v>
      </c>
      <c r="C30" s="25" t="s">
        <v>27</v>
      </c>
      <c r="D30" s="51">
        <v>12</v>
      </c>
      <c r="E30" s="51">
        <v>32.409999999999997</v>
      </c>
      <c r="F30" s="51">
        <v>3</v>
      </c>
      <c r="G30" s="51">
        <v>4.13</v>
      </c>
    </row>
    <row r="31" spans="2:7" x14ac:dyDescent="0.25">
      <c r="B31" s="25" t="s">
        <v>255</v>
      </c>
      <c r="C31" s="25" t="s">
        <v>28</v>
      </c>
      <c r="D31" s="51">
        <v>8</v>
      </c>
      <c r="E31" s="51">
        <v>32.15</v>
      </c>
      <c r="F31" s="51" t="s">
        <v>231</v>
      </c>
      <c r="G31" s="51" t="s">
        <v>231</v>
      </c>
    </row>
    <row r="32" spans="2:7" x14ac:dyDescent="0.25">
      <c r="B32" s="25" t="s">
        <v>256</v>
      </c>
      <c r="C32" s="25" t="s">
        <v>29</v>
      </c>
      <c r="D32" s="51">
        <v>185</v>
      </c>
      <c r="E32" s="51">
        <v>552.16</v>
      </c>
      <c r="F32" s="51">
        <v>61</v>
      </c>
      <c r="G32" s="51">
        <v>42.68</v>
      </c>
    </row>
    <row r="33" spans="2:7" x14ac:dyDescent="0.25">
      <c r="B33" s="25" t="s">
        <v>257</v>
      </c>
      <c r="C33" s="25" t="s">
        <v>30</v>
      </c>
      <c r="D33" s="51">
        <v>50</v>
      </c>
      <c r="E33" s="51">
        <v>5.04</v>
      </c>
      <c r="F33" s="51">
        <v>50</v>
      </c>
      <c r="G33" s="51">
        <v>5.04</v>
      </c>
    </row>
    <row r="34" spans="2:7" x14ac:dyDescent="0.25">
      <c r="B34" s="25" t="s">
        <v>258</v>
      </c>
      <c r="C34" s="25" t="s">
        <v>31</v>
      </c>
      <c r="D34" s="51">
        <v>283</v>
      </c>
      <c r="E34" s="51">
        <v>2131.04</v>
      </c>
      <c r="F34" s="51">
        <v>29</v>
      </c>
      <c r="G34" s="51">
        <v>292.72000000000003</v>
      </c>
    </row>
    <row r="35" spans="2:7" x14ac:dyDescent="0.25">
      <c r="B35" s="25" t="s">
        <v>259</v>
      </c>
      <c r="C35" s="25" t="s">
        <v>32</v>
      </c>
      <c r="D35" s="51">
        <v>793</v>
      </c>
      <c r="E35" s="51">
        <v>7577.55</v>
      </c>
      <c r="F35" s="51">
        <v>199</v>
      </c>
      <c r="G35" s="51">
        <v>2671.7</v>
      </c>
    </row>
    <row r="36" spans="2:7" x14ac:dyDescent="0.25">
      <c r="B36" s="25" t="s">
        <v>260</v>
      </c>
      <c r="C36" s="25" t="s">
        <v>33</v>
      </c>
      <c r="D36" s="51">
        <v>474</v>
      </c>
      <c r="E36" s="51">
        <v>5139.04</v>
      </c>
      <c r="F36" s="51">
        <v>3</v>
      </c>
      <c r="G36" s="51">
        <v>74.849999999999994</v>
      </c>
    </row>
    <row r="37" spans="2:7" x14ac:dyDescent="0.25">
      <c r="B37" s="25" t="s">
        <v>261</v>
      </c>
      <c r="C37" s="25" t="s">
        <v>34</v>
      </c>
      <c r="D37" s="51">
        <v>1947</v>
      </c>
      <c r="E37" s="51">
        <v>19609.63</v>
      </c>
      <c r="F37" s="51">
        <v>78</v>
      </c>
      <c r="G37" s="51">
        <v>734.29</v>
      </c>
    </row>
    <row r="38" spans="2:7" x14ac:dyDescent="0.25">
      <c r="B38" s="25" t="s">
        <v>262</v>
      </c>
      <c r="C38" s="25" t="s">
        <v>35</v>
      </c>
      <c r="D38" s="51">
        <v>768</v>
      </c>
      <c r="E38" s="51">
        <v>5441.38</v>
      </c>
      <c r="F38" s="51">
        <v>9</v>
      </c>
      <c r="G38" s="51">
        <v>55.25</v>
      </c>
    </row>
    <row r="39" spans="2:7" x14ac:dyDescent="0.25">
      <c r="B39" s="25" t="s">
        <v>263</v>
      </c>
      <c r="C39" s="25" t="s">
        <v>36</v>
      </c>
      <c r="D39" s="51">
        <v>11</v>
      </c>
      <c r="E39" s="51">
        <v>81.900000000000006</v>
      </c>
      <c r="F39" s="51">
        <v>0</v>
      </c>
      <c r="G39" s="51">
        <v>0</v>
      </c>
    </row>
    <row r="40" spans="2:7" x14ac:dyDescent="0.25">
      <c r="B40" s="25" t="s">
        <v>264</v>
      </c>
      <c r="C40" s="25" t="s">
        <v>37</v>
      </c>
      <c r="D40" s="51">
        <v>124</v>
      </c>
      <c r="E40" s="51">
        <v>714.28</v>
      </c>
      <c r="F40" s="51">
        <v>0</v>
      </c>
      <c r="G40" s="51">
        <v>0</v>
      </c>
    </row>
    <row r="41" spans="2:7" x14ac:dyDescent="0.25">
      <c r="B41" s="25" t="s">
        <v>265</v>
      </c>
      <c r="C41" s="25" t="s">
        <v>38</v>
      </c>
      <c r="D41" s="51">
        <v>65</v>
      </c>
      <c r="E41" s="51">
        <v>301.86</v>
      </c>
      <c r="F41" s="51" t="s">
        <v>231</v>
      </c>
      <c r="G41" s="51" t="s">
        <v>231</v>
      </c>
    </row>
    <row r="42" spans="2:7" x14ac:dyDescent="0.25">
      <c r="B42" s="25" t="s">
        <v>266</v>
      </c>
      <c r="C42" s="25" t="s">
        <v>39</v>
      </c>
      <c r="D42" s="51">
        <v>113</v>
      </c>
      <c r="E42" s="51">
        <v>656.68</v>
      </c>
      <c r="F42" s="51">
        <v>31</v>
      </c>
      <c r="G42" s="51">
        <v>323.43</v>
      </c>
    </row>
    <row r="43" spans="2:7" x14ac:dyDescent="0.25">
      <c r="B43" s="25" t="s">
        <v>267</v>
      </c>
      <c r="C43" s="25" t="s">
        <v>40</v>
      </c>
      <c r="D43" s="51">
        <v>28</v>
      </c>
      <c r="E43" s="51">
        <v>40.85</v>
      </c>
      <c r="F43" s="51">
        <v>0</v>
      </c>
      <c r="G43" s="51">
        <v>0</v>
      </c>
    </row>
    <row r="44" spans="2:7" x14ac:dyDescent="0.25">
      <c r="B44" s="25" t="s">
        <v>268</v>
      </c>
      <c r="C44" s="25" t="s">
        <v>41</v>
      </c>
      <c r="D44" s="51">
        <v>112</v>
      </c>
      <c r="E44" s="51">
        <v>1106.1400000000001</v>
      </c>
      <c r="F44" s="51">
        <v>0</v>
      </c>
      <c r="G44" s="51">
        <v>0</v>
      </c>
    </row>
    <row r="45" spans="2:7" x14ac:dyDescent="0.25">
      <c r="B45" s="25" t="s">
        <v>269</v>
      </c>
      <c r="C45" s="25" t="s">
        <v>42</v>
      </c>
      <c r="D45" s="51">
        <v>9</v>
      </c>
      <c r="E45" s="51">
        <v>38.67</v>
      </c>
      <c r="F45" s="51" t="s">
        <v>231</v>
      </c>
      <c r="G45" s="51" t="s">
        <v>231</v>
      </c>
    </row>
    <row r="46" spans="2:7" x14ac:dyDescent="0.25">
      <c r="B46" s="25" t="s">
        <v>270</v>
      </c>
      <c r="C46" s="25" t="s">
        <v>43</v>
      </c>
      <c r="D46" s="51">
        <v>6650</v>
      </c>
      <c r="E46" s="51">
        <v>108268.23</v>
      </c>
      <c r="F46" s="51">
        <v>74</v>
      </c>
      <c r="G46" s="51">
        <v>672.21</v>
      </c>
    </row>
    <row r="47" spans="2:7" x14ac:dyDescent="0.25">
      <c r="B47" s="25" t="s">
        <v>271</v>
      </c>
      <c r="C47" s="25" t="s">
        <v>44</v>
      </c>
      <c r="D47" s="51">
        <v>1667</v>
      </c>
      <c r="E47" s="51">
        <v>3150.94</v>
      </c>
      <c r="F47" s="51">
        <v>16</v>
      </c>
      <c r="G47" s="51">
        <v>49.38</v>
      </c>
    </row>
    <row r="48" spans="2:7" x14ac:dyDescent="0.25">
      <c r="B48" s="25" t="s">
        <v>272</v>
      </c>
      <c r="C48" s="25" t="s">
        <v>45</v>
      </c>
      <c r="D48" s="51">
        <v>270</v>
      </c>
      <c r="E48" s="51">
        <v>1274.8699999999999</v>
      </c>
      <c r="F48" s="51">
        <v>5</v>
      </c>
      <c r="G48" s="51">
        <v>39.75</v>
      </c>
    </row>
    <row r="49" spans="2:7" x14ac:dyDescent="0.25">
      <c r="B49" s="25" t="s">
        <v>273</v>
      </c>
      <c r="C49" s="25" t="s">
        <v>46</v>
      </c>
      <c r="D49" s="51">
        <v>255</v>
      </c>
      <c r="E49" s="51">
        <v>905.89</v>
      </c>
      <c r="F49" s="51">
        <v>5</v>
      </c>
      <c r="G49" s="51">
        <v>57.1</v>
      </c>
    </row>
    <row r="50" spans="2:7" x14ac:dyDescent="0.25">
      <c r="B50" s="25" t="s">
        <v>274</v>
      </c>
      <c r="C50" s="25" t="s">
        <v>47</v>
      </c>
      <c r="D50" s="51">
        <v>202</v>
      </c>
      <c r="E50" s="51">
        <v>1123.98</v>
      </c>
      <c r="F50" s="51">
        <v>4</v>
      </c>
      <c r="G50" s="51">
        <v>27.34</v>
      </c>
    </row>
    <row r="51" spans="2:7" x14ac:dyDescent="0.25">
      <c r="B51" s="25" t="s">
        <v>275</v>
      </c>
      <c r="C51" s="25" t="s">
        <v>48</v>
      </c>
      <c r="D51" s="51">
        <v>140</v>
      </c>
      <c r="E51" s="51">
        <v>451.7</v>
      </c>
      <c r="F51" s="51" t="s">
        <v>231</v>
      </c>
      <c r="G51" s="51" t="s">
        <v>231</v>
      </c>
    </row>
    <row r="52" spans="2:7" x14ac:dyDescent="0.25">
      <c r="B52" s="25" t="s">
        <v>276</v>
      </c>
      <c r="C52" s="25" t="s">
        <v>49</v>
      </c>
      <c r="D52" s="51">
        <v>544</v>
      </c>
      <c r="E52" s="51">
        <v>1456.85</v>
      </c>
      <c r="F52" s="51">
        <v>0</v>
      </c>
      <c r="G52" s="51">
        <v>0</v>
      </c>
    </row>
    <row r="53" spans="2:7" x14ac:dyDescent="0.25">
      <c r="B53" s="25" t="s">
        <v>277</v>
      </c>
      <c r="C53" s="25" t="s">
        <v>50</v>
      </c>
      <c r="D53" s="51">
        <v>2224</v>
      </c>
      <c r="E53" s="51">
        <v>8518.67</v>
      </c>
      <c r="F53" s="51">
        <v>3</v>
      </c>
      <c r="G53" s="51">
        <v>10.14</v>
      </c>
    </row>
    <row r="54" spans="2:7" x14ac:dyDescent="0.25">
      <c r="B54" s="25" t="s">
        <v>278</v>
      </c>
      <c r="C54" s="25" t="s">
        <v>51</v>
      </c>
      <c r="D54" s="51">
        <v>124</v>
      </c>
      <c r="E54" s="51">
        <v>1637.96</v>
      </c>
      <c r="F54" s="51" t="s">
        <v>231</v>
      </c>
      <c r="G54" s="51" t="s">
        <v>231</v>
      </c>
    </row>
    <row r="55" spans="2:7" x14ac:dyDescent="0.25">
      <c r="B55" s="25" t="s">
        <v>279</v>
      </c>
      <c r="C55" s="25" t="s">
        <v>52</v>
      </c>
      <c r="D55" s="51">
        <v>250</v>
      </c>
      <c r="E55" s="51">
        <v>1019.04</v>
      </c>
      <c r="F55" s="51" t="s">
        <v>231</v>
      </c>
      <c r="G55" s="51" t="s">
        <v>231</v>
      </c>
    </row>
    <row r="56" spans="2:7" x14ac:dyDescent="0.25">
      <c r="B56" s="25" t="s">
        <v>280</v>
      </c>
      <c r="C56" s="25" t="s">
        <v>53</v>
      </c>
      <c r="D56" s="51">
        <v>6060</v>
      </c>
      <c r="E56" s="51">
        <v>26232.68</v>
      </c>
      <c r="F56" s="51">
        <v>16</v>
      </c>
      <c r="G56" s="51">
        <v>98.4</v>
      </c>
    </row>
    <row r="57" spans="2:7" x14ac:dyDescent="0.25">
      <c r="B57" s="25" t="s">
        <v>281</v>
      </c>
      <c r="C57" s="25" t="s">
        <v>54</v>
      </c>
      <c r="D57" s="51">
        <v>1041</v>
      </c>
      <c r="E57" s="51">
        <v>4517.97</v>
      </c>
      <c r="F57" s="51">
        <v>240</v>
      </c>
      <c r="G57" s="51">
        <v>1362.4</v>
      </c>
    </row>
    <row r="58" spans="2:7" x14ac:dyDescent="0.25">
      <c r="B58" s="25" t="s">
        <v>282</v>
      </c>
      <c r="C58" s="25" t="s">
        <v>55</v>
      </c>
      <c r="D58" s="51">
        <v>6865</v>
      </c>
      <c r="E58" s="51">
        <v>99004.4</v>
      </c>
      <c r="F58" s="51">
        <v>1793</v>
      </c>
      <c r="G58" s="51">
        <v>38713.07</v>
      </c>
    </row>
    <row r="59" spans="2:7" x14ac:dyDescent="0.25">
      <c r="B59" s="25" t="s">
        <v>283</v>
      </c>
      <c r="C59" s="25" t="s">
        <v>56</v>
      </c>
      <c r="D59" s="51">
        <v>598</v>
      </c>
      <c r="E59" s="51">
        <v>8546.4</v>
      </c>
      <c r="F59" s="51">
        <v>98</v>
      </c>
      <c r="G59" s="51">
        <v>1705.23</v>
      </c>
    </row>
    <row r="60" spans="2:7" x14ac:dyDescent="0.25">
      <c r="B60" s="25" t="s">
        <v>284</v>
      </c>
      <c r="C60" s="25" t="s">
        <v>57</v>
      </c>
      <c r="D60" s="51">
        <v>1061</v>
      </c>
      <c r="E60" s="51">
        <v>16681.810000000001</v>
      </c>
      <c r="F60" s="51">
        <v>127</v>
      </c>
      <c r="G60" s="51">
        <v>1826.23</v>
      </c>
    </row>
    <row r="61" spans="2:7" x14ac:dyDescent="0.25">
      <c r="B61" s="25" t="s">
        <v>285</v>
      </c>
      <c r="C61" s="25" t="s">
        <v>58</v>
      </c>
      <c r="D61" s="51">
        <v>83</v>
      </c>
      <c r="E61" s="51">
        <v>89.72</v>
      </c>
      <c r="F61" s="51">
        <v>83</v>
      </c>
      <c r="G61" s="51">
        <v>89.72</v>
      </c>
    </row>
    <row r="62" spans="2:7" x14ac:dyDescent="0.25">
      <c r="B62" s="25" t="s">
        <v>286</v>
      </c>
      <c r="C62" s="25" t="s">
        <v>59</v>
      </c>
      <c r="D62" s="51">
        <v>541</v>
      </c>
      <c r="E62" s="51">
        <v>333.75</v>
      </c>
      <c r="F62" s="51">
        <v>541</v>
      </c>
      <c r="G62" s="51">
        <v>333.75</v>
      </c>
    </row>
    <row r="63" spans="2:7" x14ac:dyDescent="0.25">
      <c r="B63" s="25" t="s">
        <v>287</v>
      </c>
      <c r="C63" s="25" t="s">
        <v>60</v>
      </c>
      <c r="D63" s="51">
        <v>699</v>
      </c>
      <c r="E63" s="51">
        <v>2280.17</v>
      </c>
      <c r="F63" s="51">
        <v>353</v>
      </c>
      <c r="G63" s="51">
        <v>957.1</v>
      </c>
    </row>
    <row r="64" spans="2:7" x14ac:dyDescent="0.25">
      <c r="B64" s="25" t="s">
        <v>288</v>
      </c>
      <c r="C64" s="25" t="s">
        <v>61</v>
      </c>
      <c r="D64" s="51">
        <v>1564</v>
      </c>
      <c r="E64" s="51">
        <v>10456.76</v>
      </c>
      <c r="F64" s="51">
        <v>550</v>
      </c>
      <c r="G64" s="51">
        <v>4468.13</v>
      </c>
    </row>
    <row r="65" spans="2:7" x14ac:dyDescent="0.25">
      <c r="B65" s="25" t="s">
        <v>289</v>
      </c>
      <c r="C65" s="25" t="s">
        <v>62</v>
      </c>
      <c r="D65" s="51">
        <v>3480</v>
      </c>
      <c r="E65" s="51">
        <v>41427.01</v>
      </c>
      <c r="F65" s="51">
        <v>1111</v>
      </c>
      <c r="G65" s="51">
        <v>16984.509999999998</v>
      </c>
    </row>
    <row r="66" spans="2:7" x14ac:dyDescent="0.25">
      <c r="B66" s="25" t="s">
        <v>290</v>
      </c>
      <c r="C66" s="25" t="s">
        <v>63</v>
      </c>
      <c r="D66" s="51">
        <v>163</v>
      </c>
      <c r="E66" s="51">
        <v>213.5</v>
      </c>
      <c r="F66" s="51">
        <v>85</v>
      </c>
      <c r="G66" s="51">
        <v>145.94</v>
      </c>
    </row>
    <row r="67" spans="2:7" x14ac:dyDescent="0.25">
      <c r="B67" s="25" t="s">
        <v>291</v>
      </c>
      <c r="C67" s="25" t="s">
        <v>64</v>
      </c>
      <c r="D67" s="51">
        <v>145</v>
      </c>
      <c r="E67" s="51">
        <v>91.79</v>
      </c>
      <c r="F67" s="51">
        <v>145</v>
      </c>
      <c r="G67" s="51">
        <v>91.79</v>
      </c>
    </row>
    <row r="68" spans="2:7" x14ac:dyDescent="0.25">
      <c r="B68" s="25" t="s">
        <v>292</v>
      </c>
      <c r="C68" s="25" t="s">
        <v>65</v>
      </c>
      <c r="D68" s="51">
        <v>7937</v>
      </c>
      <c r="E68" s="51">
        <v>18536.04</v>
      </c>
      <c r="F68" s="51">
        <v>19</v>
      </c>
      <c r="G68" s="51">
        <v>13.67</v>
      </c>
    </row>
    <row r="69" spans="2:7" x14ac:dyDescent="0.25">
      <c r="B69" s="25" t="s">
        <v>293</v>
      </c>
      <c r="C69" s="25" t="s">
        <v>66</v>
      </c>
      <c r="D69" s="51">
        <v>391</v>
      </c>
      <c r="E69" s="51">
        <v>3573.78</v>
      </c>
      <c r="F69" s="51">
        <v>14</v>
      </c>
      <c r="G69" s="51">
        <v>56.55</v>
      </c>
    </row>
    <row r="70" spans="2:7" x14ac:dyDescent="0.25">
      <c r="B70" s="25" t="s">
        <v>294</v>
      </c>
      <c r="C70" s="25" t="s">
        <v>67</v>
      </c>
      <c r="D70" s="51">
        <v>1344</v>
      </c>
      <c r="E70" s="51">
        <v>640.80999999999995</v>
      </c>
      <c r="F70" s="51">
        <v>0</v>
      </c>
      <c r="G70" s="51">
        <v>0</v>
      </c>
    </row>
    <row r="71" spans="2:7" x14ac:dyDescent="0.25">
      <c r="B71" s="25" t="s">
        <v>295</v>
      </c>
      <c r="C71" s="25" t="s">
        <v>68</v>
      </c>
      <c r="D71" s="51">
        <v>15965</v>
      </c>
      <c r="E71" s="51">
        <v>278264.71999999997</v>
      </c>
      <c r="F71" s="51">
        <v>32</v>
      </c>
      <c r="G71" s="51">
        <v>207.36</v>
      </c>
    </row>
    <row r="72" spans="2:7" x14ac:dyDescent="0.25">
      <c r="B72" s="25" t="s">
        <v>296</v>
      </c>
      <c r="C72" s="25" t="s">
        <v>69</v>
      </c>
      <c r="D72" s="51">
        <v>195</v>
      </c>
      <c r="E72" s="51">
        <v>715.35</v>
      </c>
      <c r="F72" s="51">
        <v>0</v>
      </c>
      <c r="G72" s="51">
        <v>0</v>
      </c>
    </row>
    <row r="73" spans="2:7" x14ac:dyDescent="0.25">
      <c r="B73" s="25" t="s">
        <v>297</v>
      </c>
      <c r="C73" s="25" t="s">
        <v>70</v>
      </c>
      <c r="D73" s="51">
        <v>6106</v>
      </c>
      <c r="E73" s="51">
        <v>4037.67</v>
      </c>
      <c r="F73" s="51">
        <v>21</v>
      </c>
      <c r="G73" s="51">
        <v>13.18</v>
      </c>
    </row>
    <row r="74" spans="2:7" x14ac:dyDescent="0.25">
      <c r="B74" s="25" t="s">
        <v>298</v>
      </c>
      <c r="C74" s="25" t="s">
        <v>71</v>
      </c>
      <c r="D74" s="51">
        <v>730</v>
      </c>
      <c r="E74" s="51">
        <v>3075</v>
      </c>
      <c r="F74" s="51">
        <v>0</v>
      </c>
      <c r="G74" s="51">
        <v>0</v>
      </c>
    </row>
    <row r="75" spans="2:7" x14ac:dyDescent="0.25">
      <c r="B75" s="25" t="s">
        <v>299</v>
      </c>
      <c r="C75" s="25" t="s">
        <v>72</v>
      </c>
      <c r="D75" s="51">
        <v>25</v>
      </c>
      <c r="E75" s="51">
        <v>54.74</v>
      </c>
      <c r="F75" s="51">
        <v>0</v>
      </c>
      <c r="G75" s="51">
        <v>0</v>
      </c>
    </row>
    <row r="76" spans="2:7" x14ac:dyDescent="0.25">
      <c r="B76" s="25" t="s">
        <v>300</v>
      </c>
      <c r="C76" s="25" t="s">
        <v>73</v>
      </c>
      <c r="D76" s="51">
        <v>52</v>
      </c>
      <c r="E76" s="51">
        <v>95.03</v>
      </c>
      <c r="F76" s="51">
        <v>0</v>
      </c>
      <c r="G76" s="51">
        <v>0</v>
      </c>
    </row>
    <row r="77" spans="2:7" x14ac:dyDescent="0.25">
      <c r="B77" s="25" t="s">
        <v>301</v>
      </c>
      <c r="C77" s="25" t="s">
        <v>74</v>
      </c>
      <c r="D77" s="51">
        <v>4</v>
      </c>
      <c r="E77" s="51">
        <v>22.51</v>
      </c>
      <c r="F77" s="51">
        <v>0</v>
      </c>
      <c r="G77" s="51">
        <v>0</v>
      </c>
    </row>
    <row r="78" spans="2:7" x14ac:dyDescent="0.25">
      <c r="B78" s="25" t="s">
        <v>302</v>
      </c>
      <c r="C78" s="25" t="s">
        <v>75</v>
      </c>
      <c r="D78" s="51" t="s">
        <v>231</v>
      </c>
      <c r="E78" s="51" t="s">
        <v>231</v>
      </c>
      <c r="F78" s="51">
        <v>0</v>
      </c>
      <c r="G78" s="51">
        <v>0</v>
      </c>
    </row>
    <row r="79" spans="2:7" x14ac:dyDescent="0.25">
      <c r="B79" s="25" t="s">
        <v>303</v>
      </c>
      <c r="C79" s="25" t="s">
        <v>76</v>
      </c>
      <c r="D79" s="51" t="s">
        <v>231</v>
      </c>
      <c r="E79" s="51" t="s">
        <v>231</v>
      </c>
      <c r="F79" s="51" t="s">
        <v>231</v>
      </c>
      <c r="G79" s="51" t="s">
        <v>231</v>
      </c>
    </row>
    <row r="80" spans="2:7" x14ac:dyDescent="0.25">
      <c r="B80" s="25" t="s">
        <v>304</v>
      </c>
      <c r="C80" s="25" t="s">
        <v>77</v>
      </c>
      <c r="D80" s="51" t="s">
        <v>231</v>
      </c>
      <c r="E80" s="51" t="s">
        <v>231</v>
      </c>
      <c r="F80" s="51">
        <v>0</v>
      </c>
      <c r="G80" s="51">
        <v>0</v>
      </c>
    </row>
    <row r="81" spans="2:7" x14ac:dyDescent="0.25">
      <c r="B81" s="25" t="s">
        <v>305</v>
      </c>
      <c r="C81" s="25" t="s">
        <v>78</v>
      </c>
      <c r="D81" s="51">
        <v>14</v>
      </c>
      <c r="E81" s="51">
        <v>0.61</v>
      </c>
      <c r="F81" s="51" t="s">
        <v>231</v>
      </c>
      <c r="G81" s="51" t="s">
        <v>231</v>
      </c>
    </row>
    <row r="82" spans="2:7" x14ac:dyDescent="0.25">
      <c r="B82" s="25" t="s">
        <v>306</v>
      </c>
      <c r="C82" s="25" t="s">
        <v>79</v>
      </c>
      <c r="D82" s="51">
        <v>81</v>
      </c>
      <c r="E82" s="51">
        <v>16.260000000000002</v>
      </c>
      <c r="F82" s="51">
        <v>6</v>
      </c>
      <c r="G82" s="51">
        <v>1.19</v>
      </c>
    </row>
    <row r="83" spans="2:7" x14ac:dyDescent="0.25">
      <c r="B83" s="25" t="s">
        <v>307</v>
      </c>
      <c r="C83" s="25" t="s">
        <v>80</v>
      </c>
      <c r="D83" s="51" t="s">
        <v>231</v>
      </c>
      <c r="E83" s="51" t="s">
        <v>231</v>
      </c>
      <c r="F83" s="51">
        <v>0</v>
      </c>
      <c r="G83" s="51">
        <v>0</v>
      </c>
    </row>
    <row r="84" spans="2:7" x14ac:dyDescent="0.25">
      <c r="B84" s="25" t="s">
        <v>308</v>
      </c>
      <c r="C84" s="25" t="s">
        <v>81</v>
      </c>
      <c r="D84" s="51">
        <v>20</v>
      </c>
      <c r="E84" s="51">
        <v>1.0900000000000001</v>
      </c>
      <c r="F84" s="51" t="s">
        <v>231</v>
      </c>
      <c r="G84" s="51" t="s">
        <v>231</v>
      </c>
    </row>
    <row r="85" spans="2:7" x14ac:dyDescent="0.25">
      <c r="B85" s="25" t="s">
        <v>309</v>
      </c>
      <c r="C85" s="25" t="s">
        <v>82</v>
      </c>
      <c r="D85" s="51">
        <v>80</v>
      </c>
      <c r="E85" s="51">
        <v>34.89</v>
      </c>
      <c r="F85" s="51" t="s">
        <v>231</v>
      </c>
      <c r="G85" s="51" t="s">
        <v>231</v>
      </c>
    </row>
    <row r="86" spans="2:7" x14ac:dyDescent="0.25">
      <c r="B86" s="25" t="s">
        <v>310</v>
      </c>
      <c r="C86" s="25" t="s">
        <v>83</v>
      </c>
      <c r="D86" s="51" t="s">
        <v>231</v>
      </c>
      <c r="E86" s="51" t="s">
        <v>231</v>
      </c>
      <c r="F86" s="51">
        <v>0</v>
      </c>
      <c r="G86" s="51">
        <v>0</v>
      </c>
    </row>
    <row r="87" spans="2:7" x14ac:dyDescent="0.25">
      <c r="B87" s="25" t="s">
        <v>311</v>
      </c>
      <c r="C87" s="25" t="s">
        <v>84</v>
      </c>
      <c r="D87" s="51">
        <v>16</v>
      </c>
      <c r="E87" s="51">
        <v>19.920000000000002</v>
      </c>
      <c r="F87" s="51" t="s">
        <v>231</v>
      </c>
      <c r="G87" s="51" t="s">
        <v>231</v>
      </c>
    </row>
    <row r="88" spans="2:7" x14ac:dyDescent="0.25">
      <c r="B88" s="25" t="s">
        <v>312</v>
      </c>
      <c r="C88" s="25" t="s">
        <v>85</v>
      </c>
      <c r="D88" s="51">
        <v>349</v>
      </c>
      <c r="E88" s="51">
        <v>1548.87</v>
      </c>
      <c r="F88" s="51">
        <v>40</v>
      </c>
      <c r="G88" s="51">
        <v>392.25</v>
      </c>
    </row>
    <row r="89" spans="2:7" x14ac:dyDescent="0.25">
      <c r="B89" s="25" t="s">
        <v>313</v>
      </c>
      <c r="C89" s="25" t="s">
        <v>86</v>
      </c>
      <c r="D89" s="51">
        <v>153</v>
      </c>
      <c r="E89" s="51">
        <v>963.04</v>
      </c>
      <c r="F89" s="51">
        <v>4</v>
      </c>
      <c r="G89" s="51">
        <v>123.42</v>
      </c>
    </row>
    <row r="90" spans="2:7" x14ac:dyDescent="0.25">
      <c r="B90" s="25" t="s">
        <v>314</v>
      </c>
      <c r="C90" s="25" t="s">
        <v>87</v>
      </c>
      <c r="D90" s="51">
        <v>162</v>
      </c>
      <c r="E90" s="51">
        <v>254.85</v>
      </c>
      <c r="F90" s="51">
        <v>23</v>
      </c>
      <c r="G90" s="51">
        <v>108.48</v>
      </c>
    </row>
    <row r="91" spans="2:7" x14ac:dyDescent="0.25">
      <c r="B91" s="25" t="s">
        <v>315</v>
      </c>
      <c r="C91" s="25" t="s">
        <v>88</v>
      </c>
      <c r="D91" s="51">
        <v>18</v>
      </c>
      <c r="E91" s="51">
        <v>21.4</v>
      </c>
      <c r="F91" s="51" t="s">
        <v>231</v>
      </c>
      <c r="G91" s="51" t="s">
        <v>231</v>
      </c>
    </row>
    <row r="92" spans="2:7" x14ac:dyDescent="0.25">
      <c r="B92" s="25" t="s">
        <v>316</v>
      </c>
      <c r="C92" s="25" t="s">
        <v>89</v>
      </c>
      <c r="D92" s="51">
        <v>5</v>
      </c>
      <c r="E92" s="51">
        <v>0.1</v>
      </c>
      <c r="F92" s="51">
        <v>0</v>
      </c>
      <c r="G92" s="51">
        <v>0</v>
      </c>
    </row>
    <row r="93" spans="2:7" x14ac:dyDescent="0.25">
      <c r="B93" s="25" t="s">
        <v>317</v>
      </c>
      <c r="C93" s="25" t="s">
        <v>90</v>
      </c>
      <c r="D93" s="51">
        <v>9</v>
      </c>
      <c r="E93" s="51">
        <v>0.19</v>
      </c>
      <c r="F93" s="51" t="s">
        <v>231</v>
      </c>
      <c r="G93" s="51" t="s">
        <v>231</v>
      </c>
    </row>
    <row r="94" spans="2:7" x14ac:dyDescent="0.25">
      <c r="B94" s="25" t="s">
        <v>318</v>
      </c>
      <c r="C94" s="25" t="s">
        <v>91</v>
      </c>
      <c r="D94" s="51">
        <v>22</v>
      </c>
      <c r="E94" s="51">
        <v>10.39</v>
      </c>
      <c r="F94" s="51">
        <v>3</v>
      </c>
      <c r="G94" s="51">
        <v>0.33</v>
      </c>
    </row>
    <row r="95" spans="2:7" x14ac:dyDescent="0.25">
      <c r="B95" s="25" t="s">
        <v>319</v>
      </c>
      <c r="C95" s="25" t="s">
        <v>92</v>
      </c>
      <c r="D95" s="51">
        <v>44</v>
      </c>
      <c r="E95" s="51">
        <v>137.72</v>
      </c>
      <c r="F95" s="51">
        <v>4</v>
      </c>
      <c r="G95" s="51">
        <v>52.7</v>
      </c>
    </row>
    <row r="96" spans="2:7" x14ac:dyDescent="0.25">
      <c r="B96" s="25" t="s">
        <v>320</v>
      </c>
      <c r="C96" s="25" t="s">
        <v>93</v>
      </c>
      <c r="D96" s="51" t="s">
        <v>231</v>
      </c>
      <c r="E96" s="51" t="s">
        <v>231</v>
      </c>
      <c r="F96" s="51" t="s">
        <v>231</v>
      </c>
      <c r="G96" s="51" t="s">
        <v>231</v>
      </c>
    </row>
    <row r="97" spans="2:7" x14ac:dyDescent="0.25">
      <c r="B97" s="25" t="s">
        <v>321</v>
      </c>
      <c r="C97" s="25" t="s">
        <v>94</v>
      </c>
      <c r="D97" s="51">
        <v>23</v>
      </c>
      <c r="E97" s="51">
        <v>38.200000000000003</v>
      </c>
      <c r="F97" s="51">
        <v>6</v>
      </c>
      <c r="G97" s="51">
        <v>11.17</v>
      </c>
    </row>
    <row r="98" spans="2:7" x14ac:dyDescent="0.25">
      <c r="B98" s="25" t="s">
        <v>322</v>
      </c>
      <c r="C98" s="25" t="s">
        <v>95</v>
      </c>
      <c r="D98" s="51">
        <v>14</v>
      </c>
      <c r="E98" s="51">
        <v>14.87</v>
      </c>
      <c r="F98" s="51">
        <v>0</v>
      </c>
      <c r="G98" s="51">
        <v>0</v>
      </c>
    </row>
    <row r="99" spans="2:7" x14ac:dyDescent="0.25">
      <c r="B99" s="25" t="s">
        <v>323</v>
      </c>
      <c r="C99" s="25" t="s">
        <v>96</v>
      </c>
      <c r="D99" s="51">
        <v>96</v>
      </c>
      <c r="E99" s="51">
        <v>27.7</v>
      </c>
      <c r="F99" s="51">
        <v>16</v>
      </c>
      <c r="G99" s="51">
        <v>3.71</v>
      </c>
    </row>
    <row r="100" spans="2:7" x14ac:dyDescent="0.25">
      <c r="B100" s="25" t="s">
        <v>324</v>
      </c>
      <c r="C100" s="25" t="s">
        <v>97</v>
      </c>
      <c r="D100" s="51">
        <v>14</v>
      </c>
      <c r="E100" s="51">
        <v>5.56</v>
      </c>
      <c r="F100" s="51">
        <v>14</v>
      </c>
      <c r="G100" s="51">
        <v>5.56</v>
      </c>
    </row>
    <row r="101" spans="2:7" x14ac:dyDescent="0.25">
      <c r="B101" s="25" t="s">
        <v>325</v>
      </c>
      <c r="C101" s="25" t="s">
        <v>98</v>
      </c>
      <c r="D101" s="51">
        <v>84</v>
      </c>
      <c r="E101" s="51">
        <v>23.15</v>
      </c>
      <c r="F101" s="51">
        <v>14</v>
      </c>
      <c r="G101" s="51">
        <v>3.48</v>
      </c>
    </row>
    <row r="102" spans="2:7" x14ac:dyDescent="0.25">
      <c r="B102" s="25" t="s">
        <v>326</v>
      </c>
      <c r="C102" s="25" t="s">
        <v>99</v>
      </c>
      <c r="D102" s="51" t="s">
        <v>231</v>
      </c>
      <c r="E102" s="51" t="s">
        <v>231</v>
      </c>
      <c r="F102" s="51">
        <v>10</v>
      </c>
      <c r="G102" s="51">
        <v>8.43</v>
      </c>
    </row>
    <row r="103" spans="2:7" x14ac:dyDescent="0.25">
      <c r="B103" s="25" t="s">
        <v>327</v>
      </c>
      <c r="C103" s="25" t="s">
        <v>100</v>
      </c>
      <c r="D103" s="51">
        <v>4</v>
      </c>
      <c r="E103" s="51">
        <v>0.13</v>
      </c>
      <c r="F103" s="51">
        <v>4</v>
      </c>
      <c r="G103" s="51">
        <v>0.13</v>
      </c>
    </row>
    <row r="104" spans="2:7" x14ac:dyDescent="0.25">
      <c r="B104" s="25" t="s">
        <v>328</v>
      </c>
      <c r="C104" s="25" t="s">
        <v>101</v>
      </c>
      <c r="D104" s="51">
        <v>12</v>
      </c>
      <c r="E104" s="51">
        <v>2.2799999999999998</v>
      </c>
      <c r="F104" s="51">
        <v>4</v>
      </c>
      <c r="G104" s="51">
        <v>0.49</v>
      </c>
    </row>
    <row r="105" spans="2:7" x14ac:dyDescent="0.25">
      <c r="B105" s="25" t="s">
        <v>329</v>
      </c>
      <c r="C105" s="25" t="s">
        <v>102</v>
      </c>
      <c r="D105" s="51">
        <v>48</v>
      </c>
      <c r="E105" s="51">
        <v>138.08000000000001</v>
      </c>
      <c r="F105" s="51">
        <v>16</v>
      </c>
      <c r="G105" s="51">
        <v>35.46</v>
      </c>
    </row>
    <row r="106" spans="2:7" x14ac:dyDescent="0.25">
      <c r="B106" s="25" t="s">
        <v>330</v>
      </c>
      <c r="C106" s="25" t="s">
        <v>103</v>
      </c>
      <c r="D106" s="51">
        <v>132</v>
      </c>
      <c r="E106" s="51">
        <v>237.96</v>
      </c>
      <c r="F106" s="51">
        <v>0</v>
      </c>
      <c r="G106" s="51">
        <v>0</v>
      </c>
    </row>
    <row r="107" spans="2:7" x14ac:dyDescent="0.25">
      <c r="B107" s="25" t="s">
        <v>331</v>
      </c>
      <c r="C107" s="25" t="s">
        <v>104</v>
      </c>
      <c r="D107" s="51">
        <v>34</v>
      </c>
      <c r="E107" s="51">
        <v>328.24</v>
      </c>
      <c r="F107" s="51">
        <v>12</v>
      </c>
      <c r="G107" s="51">
        <v>6.85</v>
      </c>
    </row>
    <row r="108" spans="2:7" x14ac:dyDescent="0.25">
      <c r="B108" s="25" t="s">
        <v>332</v>
      </c>
      <c r="C108" s="25" t="s">
        <v>105</v>
      </c>
      <c r="D108" s="51">
        <v>10</v>
      </c>
      <c r="E108" s="51">
        <v>1.45</v>
      </c>
      <c r="F108" s="51">
        <v>10</v>
      </c>
      <c r="G108" s="51">
        <v>1.45</v>
      </c>
    </row>
    <row r="109" spans="2:7" x14ac:dyDescent="0.25">
      <c r="B109" s="25" t="s">
        <v>333</v>
      </c>
      <c r="C109" s="25" t="s">
        <v>106</v>
      </c>
      <c r="D109" s="51">
        <v>29</v>
      </c>
      <c r="E109" s="51">
        <v>176.09</v>
      </c>
      <c r="F109" s="51">
        <v>9</v>
      </c>
      <c r="G109" s="51">
        <v>40.119999999999997</v>
      </c>
    </row>
    <row r="110" spans="2:7" x14ac:dyDescent="0.25">
      <c r="B110" s="25" t="s">
        <v>334</v>
      </c>
      <c r="C110" s="25" t="s">
        <v>107</v>
      </c>
      <c r="D110" s="51">
        <v>13</v>
      </c>
      <c r="E110" s="51">
        <v>5.77</v>
      </c>
      <c r="F110" s="51">
        <v>13</v>
      </c>
      <c r="G110" s="51">
        <v>5.77</v>
      </c>
    </row>
    <row r="111" spans="2:7" x14ac:dyDescent="0.25">
      <c r="B111" s="25" t="s">
        <v>335</v>
      </c>
      <c r="C111" s="25" t="s">
        <v>108</v>
      </c>
      <c r="D111" s="51">
        <v>24</v>
      </c>
      <c r="E111" s="51">
        <v>138.18</v>
      </c>
      <c r="F111" s="51" t="s">
        <v>231</v>
      </c>
      <c r="G111" s="51" t="s">
        <v>231</v>
      </c>
    </row>
    <row r="112" spans="2:7" x14ac:dyDescent="0.25">
      <c r="B112" s="25" t="s">
        <v>336</v>
      </c>
      <c r="C112" s="25" t="s">
        <v>109</v>
      </c>
      <c r="D112" s="51" t="s">
        <v>231</v>
      </c>
      <c r="E112" s="51" t="s">
        <v>231</v>
      </c>
      <c r="F112" s="51" t="s">
        <v>231</v>
      </c>
      <c r="G112" s="51" t="s">
        <v>231</v>
      </c>
    </row>
    <row r="113" spans="2:7" x14ac:dyDescent="0.25">
      <c r="B113" s="25" t="s">
        <v>337</v>
      </c>
      <c r="C113" s="25" t="s">
        <v>110</v>
      </c>
      <c r="D113" s="51">
        <v>230</v>
      </c>
      <c r="E113" s="51">
        <v>858.43</v>
      </c>
      <c r="F113" s="51">
        <v>0</v>
      </c>
      <c r="G113" s="51">
        <v>0</v>
      </c>
    </row>
    <row r="114" spans="2:7" x14ac:dyDescent="0.25">
      <c r="B114" s="25" t="s">
        <v>338</v>
      </c>
      <c r="C114" s="25" t="s">
        <v>111</v>
      </c>
      <c r="D114" s="51">
        <v>7</v>
      </c>
      <c r="E114" s="51">
        <v>7.82</v>
      </c>
      <c r="F114" s="51" t="s">
        <v>231</v>
      </c>
      <c r="G114" s="51" t="s">
        <v>231</v>
      </c>
    </row>
    <row r="115" spans="2:7" x14ac:dyDescent="0.25">
      <c r="B115" s="25" t="s">
        <v>339</v>
      </c>
      <c r="C115" s="25" t="s">
        <v>112</v>
      </c>
      <c r="D115" s="51">
        <v>12</v>
      </c>
      <c r="E115" s="51">
        <v>17.829999999999998</v>
      </c>
      <c r="F115" s="51" t="s">
        <v>231</v>
      </c>
      <c r="G115" s="51" t="s">
        <v>231</v>
      </c>
    </row>
    <row r="116" spans="2:7" x14ac:dyDescent="0.25">
      <c r="B116" s="25" t="s">
        <v>340</v>
      </c>
      <c r="C116" s="25" t="s">
        <v>113</v>
      </c>
      <c r="D116" s="51">
        <v>137</v>
      </c>
      <c r="E116" s="51">
        <v>26.87</v>
      </c>
      <c r="F116" s="51">
        <v>9</v>
      </c>
      <c r="G116" s="51">
        <v>1.71</v>
      </c>
    </row>
    <row r="117" spans="2:7" x14ac:dyDescent="0.25">
      <c r="B117" s="50" t="s">
        <v>341</v>
      </c>
      <c r="C117" s="50" t="s">
        <v>114</v>
      </c>
      <c r="D117" s="52">
        <v>121</v>
      </c>
      <c r="E117" s="52">
        <v>88.45</v>
      </c>
      <c r="F117" s="52">
        <v>0</v>
      </c>
      <c r="G117" s="52">
        <v>0</v>
      </c>
    </row>
    <row r="119" spans="2:7" x14ac:dyDescent="0.25">
      <c r="B119" t="s">
        <v>213</v>
      </c>
    </row>
    <row r="120" spans="2:7" x14ac:dyDescent="0.25">
      <c r="B120" t="s">
        <v>343</v>
      </c>
    </row>
    <row r="121" spans="2:7" x14ac:dyDescent="0.25">
      <c r="B121" t="s">
        <v>344</v>
      </c>
    </row>
    <row r="122" spans="2:7" x14ac:dyDescent="0.25">
      <c r="B122" t="s">
        <v>345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0"/>
  <sheetViews>
    <sheetView workbookViewId="0"/>
  </sheetViews>
  <sheetFormatPr baseColWidth="10" defaultRowHeight="15" x14ac:dyDescent="0.25"/>
  <cols>
    <col min="1" max="1" width="5.7109375" customWidth="1"/>
    <col min="2" max="2" width="19.28515625" customWidth="1"/>
    <col min="3" max="3" width="13.7109375" customWidth="1"/>
    <col min="4" max="6" width="14.28515625" customWidth="1"/>
    <col min="7" max="7" width="10.42578125" bestFit="1" customWidth="1"/>
    <col min="8" max="8" width="22.7109375" customWidth="1"/>
    <col min="9" max="9" width="9.42578125" bestFit="1" customWidth="1"/>
    <col min="10" max="10" width="10.42578125" customWidth="1"/>
    <col min="11" max="13" width="11.42578125" customWidth="1"/>
  </cols>
  <sheetData>
    <row r="1" spans="2:13" ht="15.75" x14ac:dyDescent="0.25">
      <c r="B1" s="2" t="s">
        <v>221</v>
      </c>
    </row>
    <row r="3" spans="2:13" x14ac:dyDescent="0.25">
      <c r="B3" s="67" t="s">
        <v>210</v>
      </c>
      <c r="C3" s="67"/>
      <c r="D3" s="67"/>
      <c r="E3" s="68" t="s">
        <v>157</v>
      </c>
      <c r="F3" s="69"/>
      <c r="G3" s="68" t="s">
        <v>158</v>
      </c>
      <c r="H3" s="67"/>
      <c r="I3" s="67"/>
      <c r="J3" s="69"/>
      <c r="K3" s="67" t="s">
        <v>163</v>
      </c>
      <c r="L3" s="67"/>
      <c r="M3" s="67"/>
    </row>
    <row r="4" spans="2:13" ht="30" x14ac:dyDescent="0.25">
      <c r="B4" s="16" t="s">
        <v>162</v>
      </c>
      <c r="C4" s="16" t="s">
        <v>149</v>
      </c>
      <c r="D4" s="16" t="s">
        <v>150</v>
      </c>
      <c r="E4" s="20" t="s">
        <v>151</v>
      </c>
      <c r="F4" s="22" t="s">
        <v>152</v>
      </c>
      <c r="G4" s="20" t="s">
        <v>153</v>
      </c>
      <c r="H4" s="16" t="s">
        <v>154</v>
      </c>
      <c r="I4" s="16" t="s">
        <v>155</v>
      </c>
      <c r="J4" s="22" t="s">
        <v>156</v>
      </c>
      <c r="K4" s="16" t="s">
        <v>159</v>
      </c>
      <c r="L4" s="16" t="s">
        <v>160</v>
      </c>
      <c r="M4" s="16" t="s">
        <v>161</v>
      </c>
    </row>
    <row r="5" spans="2:13" x14ac:dyDescent="0.25">
      <c r="B5" s="19">
        <v>3916</v>
      </c>
      <c r="C5" s="19">
        <v>247316.95</v>
      </c>
      <c r="D5" s="19">
        <v>93220.11</v>
      </c>
      <c r="E5" s="21">
        <v>943</v>
      </c>
      <c r="F5" s="23">
        <v>3135</v>
      </c>
      <c r="G5" s="21">
        <v>237</v>
      </c>
      <c r="H5" s="19">
        <v>572</v>
      </c>
      <c r="I5" s="19">
        <v>2481</v>
      </c>
      <c r="J5" s="23">
        <v>175</v>
      </c>
      <c r="K5" s="19">
        <v>234892.57</v>
      </c>
      <c r="L5" s="19">
        <v>4769.41</v>
      </c>
      <c r="M5" s="19">
        <v>7654.97</v>
      </c>
    </row>
    <row r="6" spans="2:13" x14ac:dyDescent="0.25">
      <c r="E6" s="1"/>
      <c r="F6" s="1"/>
      <c r="G6" s="1"/>
      <c r="H6" s="1"/>
      <c r="I6" s="1"/>
      <c r="J6" s="1"/>
      <c r="K6" s="1"/>
      <c r="L6" s="1"/>
      <c r="M6" s="1"/>
    </row>
    <row r="7" spans="2:13" x14ac:dyDescent="0.25">
      <c r="B7" t="s">
        <v>213</v>
      </c>
    </row>
    <row r="8" spans="2:13" x14ac:dyDescent="0.25">
      <c r="B8" t="s">
        <v>222</v>
      </c>
      <c r="C8" s="28"/>
    </row>
    <row r="9" spans="2:13" x14ac:dyDescent="0.25">
      <c r="B9" t="s">
        <v>223</v>
      </c>
    </row>
    <row r="10" spans="2:13" x14ac:dyDescent="0.25">
      <c r="B10" t="s">
        <v>224</v>
      </c>
    </row>
  </sheetData>
  <mergeCells count="4">
    <mergeCell ref="B3:D3"/>
    <mergeCell ref="E3:F3"/>
    <mergeCell ref="G3:J3"/>
    <mergeCell ref="K3:M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Sommaire</vt:lpstr>
      <vt:lpstr>Comp. régionales 2020</vt:lpstr>
      <vt:lpstr>Comp. régionales 2010</vt:lpstr>
      <vt:lpstr>Hauts-de-France 1988-2020</vt:lpstr>
      <vt:lpstr>PRA 2020</vt:lpstr>
      <vt:lpstr>Cultures agrégées 2020</vt:lpstr>
      <vt:lpstr>Cultures agrégées 2010</vt:lpstr>
      <vt:lpstr>Cultures détaillées 2020</vt:lpstr>
      <vt:lpstr>Surfaces irrigables</vt:lpstr>
      <vt:lpstr>Évolution surfaces irrigables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2023-06-06T12:58:19Z</dcterms:modified>
</cp:coreProperties>
</file>