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1_Pôle EDAD\01_Etudes\2024-PK grandes cultures 2021\1 - Études - Valorisation\1.2 - National\C&amp;D2024-7_IFT et nb traitements\"/>
    </mc:Choice>
  </mc:AlternateContent>
  <bookViews>
    <workbookView xWindow="0" yWindow="0" windowWidth="13125" windowHeight="6105" firstSheet="10" activeTab="15"/>
  </bookViews>
  <sheets>
    <sheet name="Sommaire" sheetId="1" r:id="rId1"/>
    <sheet name="Blé tendre" sheetId="2" r:id="rId2"/>
    <sheet name="Blé dur" sheetId="3" r:id="rId3"/>
    <sheet name="Triticale" sheetId="4" r:id="rId4"/>
    <sheet name="Colza" sheetId="5" r:id="rId5"/>
    <sheet name="Tournesol" sheetId="6" r:id="rId6"/>
    <sheet name="Pois protéagineux" sheetId="7" r:id="rId7"/>
    <sheet name="Maïs fourrage" sheetId="8" r:id="rId8"/>
    <sheet name="Maïs grain" sheetId="9" r:id="rId9"/>
    <sheet name="Betterave sucrière" sheetId="10" r:id="rId10"/>
    <sheet name="Pomme de terre" sheetId="11" r:id="rId11"/>
    <sheet name="Canne à sucre" sheetId="12" r:id="rId12"/>
    <sheet name="Soja" sheetId="13" r:id="rId13"/>
    <sheet name="Lin fibre" sheetId="14" r:id="rId14"/>
    <sheet name="Orge de printemps" sheetId="15" r:id="rId15"/>
    <sheet name="Orge d'hiver" sheetId="16" r:id="rId16"/>
  </sheets>
  <calcPr calcId="162913"/>
</workbook>
</file>

<file path=xl/calcChain.xml><?xml version="1.0" encoding="utf-8"?>
<calcChain xmlns="http://schemas.openxmlformats.org/spreadsheetml/2006/main">
  <c r="J1" i="16" l="1"/>
  <c r="J1" i="15"/>
  <c r="J1" i="14"/>
  <c r="J1" i="13"/>
  <c r="J1" i="12"/>
  <c r="J1" i="11"/>
  <c r="J1" i="10"/>
  <c r="J1" i="9"/>
  <c r="J1" i="8"/>
  <c r="J1" i="7"/>
  <c r="J1" i="6"/>
  <c r="J1" i="5"/>
  <c r="J1" i="4"/>
  <c r="J1" i="3"/>
  <c r="J1" i="2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</calcChain>
</file>

<file path=xl/sharedStrings.xml><?xml version="1.0" encoding="utf-8"?>
<sst xmlns="http://schemas.openxmlformats.org/spreadsheetml/2006/main" count="1625" uniqueCount="204">
  <si>
    <t>Enquête Pratiques culturales en grandes cultures en 2021</t>
  </si>
  <si>
    <t>70e centile de l'IFT par type de traitement et par ancienne région</t>
  </si>
  <si>
    <t>Signes conventionnels utilisés :</t>
  </si>
  <si>
    <t>- nd ou case vide : résultat non disponible (par exemple donnée non collectée dans une région)</t>
  </si>
  <si>
    <t>- ns : résultat non significatif (secret statistique, moins de 30 unités ou précision supérieure à 20 %)</t>
  </si>
  <si>
    <t>Champ géographique : France métropolitaine et Guadeloupe, Martinique, La Réunion pour la canne à sucre.</t>
  </si>
  <si>
    <t>Note sur le champ géographique : pour une culture donnée, les anciennes régions administratives (selon la nomenclature en vigueur avant 2016) qui contribuent à 95 % de la superficie nationale de la culture ont d'abord été identifiées. Puis, au sein de chacune de ces anciennes régions, les départements concentrant au moins 90 % de la superficie régionale de la culture ont été sélectionnés. Il a été vérifié que ces départements couvraient 90 % de la superficie de la nouvelle région pour la culture considérée. Si ce n'était pas le cas, des départements ont été ajoutés afin de respecter ce critère.</t>
  </si>
  <si>
    <t>Les résultats au niveau régional portent sur les cultures suivantes : blé tendre, blé dur, triticale, colza, tournesol, pois protéagineux, maïs fourrage, maïs grain, betterave sucrière, pomme de terre, canne à sucre, soja, lin fibre, orge de printemps, orge d'hiver.</t>
  </si>
  <si>
    <t>Les résultats portent sur la campagne culturale 2021.</t>
  </si>
  <si>
    <t>Le 70ème centile de l'IFT (Indice de Fréquence de Traitement phytosanitaire) correspond à la valeur de l'IFT en dessous de laquelle se situent 70 % des surfaces d'une culture donnée dans une région.
Autrement dit, 70 % de ces surfaces présentent un IFT inférieur ou égal à cette valeur, tandis que les 30 % restantes ont un IFT supérieur.</t>
  </si>
  <si>
    <t>Liste des onglets</t>
  </si>
  <si>
    <t>Blé tendre : 70e centile de l'IFT par type de traitement et par ancienne région en 2021</t>
  </si>
  <si>
    <t>ANREG</t>
  </si>
  <si>
    <t>ANREG_LIB</t>
  </si>
  <si>
    <t>Herbicide</t>
  </si>
  <si>
    <t>Hors herbicide - sans traitements de semence</t>
  </si>
  <si>
    <t>Hors herbicide - avec traitements de semence</t>
  </si>
  <si>
    <t>Total - sans traitements de semence</t>
  </si>
  <si>
    <t>Total - avec traitements de semence</t>
  </si>
  <si>
    <t>Total - hors biocontrôle</t>
  </si>
  <si>
    <t>11</t>
  </si>
  <si>
    <t>Ile-de-France</t>
  </si>
  <si>
    <t>2,4</t>
  </si>
  <si>
    <t>3,2</t>
  </si>
  <si>
    <t>4,2</t>
  </si>
  <si>
    <t>5,1</t>
  </si>
  <si>
    <t>6,1</t>
  </si>
  <si>
    <t>6</t>
  </si>
  <si>
    <t>21</t>
  </si>
  <si>
    <t>Champagne-Ardenne</t>
  </si>
  <si>
    <t>1,8</t>
  </si>
  <si>
    <t>3,6</t>
  </si>
  <si>
    <t>4,7</t>
  </si>
  <si>
    <t>5,2</t>
  </si>
  <si>
    <t>6,2</t>
  </si>
  <si>
    <t>22</t>
  </si>
  <si>
    <t>Picardie</t>
  </si>
  <si>
    <t>2,2</t>
  </si>
  <si>
    <t>3,5</t>
  </si>
  <si>
    <t>4,8</t>
  </si>
  <si>
    <t>5,9</t>
  </si>
  <si>
    <t>7,1</t>
  </si>
  <si>
    <t>6,9</t>
  </si>
  <si>
    <t>23</t>
  </si>
  <si>
    <t>Haute-Normandie</t>
  </si>
  <si>
    <t>2,7</t>
  </si>
  <si>
    <t>4,6</t>
  </si>
  <si>
    <t>5,7</t>
  </si>
  <si>
    <t>7,2</t>
  </si>
  <si>
    <t>8,3</t>
  </si>
  <si>
    <t>8,1</t>
  </si>
  <si>
    <t>24</t>
  </si>
  <si>
    <t>Centre</t>
  </si>
  <si>
    <t>2,5</t>
  </si>
  <si>
    <t>3,4</t>
  </si>
  <si>
    <t>7</t>
  </si>
  <si>
    <t>25</t>
  </si>
  <si>
    <t>Basse-Normandie</t>
  </si>
  <si>
    <t>3</t>
  </si>
  <si>
    <t>4,1</t>
  </si>
  <si>
    <t>4,9</t>
  </si>
  <si>
    <t>26</t>
  </si>
  <si>
    <t>Bourgogne</t>
  </si>
  <si>
    <t>1,7</t>
  </si>
  <si>
    <t>3,7</t>
  </si>
  <si>
    <t>4,5</t>
  </si>
  <si>
    <t>5,5</t>
  </si>
  <si>
    <t>31</t>
  </si>
  <si>
    <t>Nord-Pas-de-Calais</t>
  </si>
  <si>
    <t>2</t>
  </si>
  <si>
    <t>5,6</t>
  </si>
  <si>
    <t>6,7</t>
  </si>
  <si>
    <t>6,6</t>
  </si>
  <si>
    <t>41</t>
  </si>
  <si>
    <t>Lorraine</t>
  </si>
  <si>
    <t>2,1</t>
  </si>
  <si>
    <t>3,1</t>
  </si>
  <si>
    <t>4</t>
  </si>
  <si>
    <t>42</t>
  </si>
  <si>
    <t>Alsace</t>
  </si>
  <si>
    <t>1,4</t>
  </si>
  <si>
    <t>1,6</t>
  </si>
  <si>
    <t>43</t>
  </si>
  <si>
    <t>Franche-Comté</t>
  </si>
  <si>
    <t>2,8</t>
  </si>
  <si>
    <t>52</t>
  </si>
  <si>
    <t>Pays de la Loire</t>
  </si>
  <si>
    <t>5</t>
  </si>
  <si>
    <t>53</t>
  </si>
  <si>
    <t>Bretagne</t>
  </si>
  <si>
    <t>54</t>
  </si>
  <si>
    <t>Poitou-Charentes</t>
  </si>
  <si>
    <t>72</t>
  </si>
  <si>
    <t>Aquitaine</t>
  </si>
  <si>
    <t>2,9</t>
  </si>
  <si>
    <t>3,9</t>
  </si>
  <si>
    <t>73</t>
  </si>
  <si>
    <t>Midi-Pyrénées</t>
  </si>
  <si>
    <t>1,5</t>
  </si>
  <si>
    <t>2,3</t>
  </si>
  <si>
    <t>82</t>
  </si>
  <si>
    <t>Rhône-Alpes</t>
  </si>
  <si>
    <t>3,3</t>
  </si>
  <si>
    <t>4,4</t>
  </si>
  <si>
    <t>4,3</t>
  </si>
  <si>
    <t>83</t>
  </si>
  <si>
    <t>Auvergne</t>
  </si>
  <si>
    <t>1,9</t>
  </si>
  <si>
    <t>Source : SSP - Agreste - Enquête Pratiques culturales en grandes cultures 2021</t>
  </si>
  <si>
    <t>Blé dur : 70e centile de l'IFT par type de traitement et par ancienne région en 2021</t>
  </si>
  <si>
    <t>6,4</t>
  </si>
  <si>
    <t>6,3</t>
  </si>
  <si>
    <t>5,3</t>
  </si>
  <si>
    <t>1</t>
  </si>
  <si>
    <t>91</t>
  </si>
  <si>
    <t>Languedoc-Roussillon</t>
  </si>
  <si>
    <t>93</t>
  </si>
  <si>
    <t>Provence-Alpes-Côte d'Azur</t>
  </si>
  <si>
    <t>1,1</t>
  </si>
  <si>
    <t>Triticale : 70e centile de l'IFT par type de traitement et par ancienne région en 2021</t>
  </si>
  <si>
    <t>1,3</t>
  </si>
  <si>
    <t>ns</t>
  </si>
  <si>
    <t>1,2</t>
  </si>
  <si>
    <t>2,6</t>
  </si>
  <si>
    <t>0,6</t>
  </si>
  <si>
    <t>0,8</t>
  </si>
  <si>
    <t>74</t>
  </si>
  <si>
    <t>Limousin</t>
  </si>
  <si>
    <t>0,9</t>
  </si>
  <si>
    <t>Colza : 70e centile de l'IFT par type de traitement et par ancienne région en 2021</t>
  </si>
  <si>
    <t>7,4</t>
  </si>
  <si>
    <t>5,8</t>
  </si>
  <si>
    <t>7,6</t>
  </si>
  <si>
    <t>7,5</t>
  </si>
  <si>
    <t>8</t>
  </si>
  <si>
    <t>7,8</t>
  </si>
  <si>
    <t>7,9</t>
  </si>
  <si>
    <t>5,4</t>
  </si>
  <si>
    <t>7,3</t>
  </si>
  <si>
    <t>7,7</t>
  </si>
  <si>
    <t>Tournesol : 70e centile de l'IFT par type de traitement et par ancienne région en 2021</t>
  </si>
  <si>
    <t>0,5</t>
  </si>
  <si>
    <t>0,4</t>
  </si>
  <si>
    <t>0,7</t>
  </si>
  <si>
    <t>Pois protéagineux : 70e centile de l'IFT par type de traitement et par ancienne région en 2021</t>
  </si>
  <si>
    <t>6,5</t>
  </si>
  <si>
    <t>3,8</t>
  </si>
  <si>
    <t>Maïs fourrage : 70e centile de l'IFT par type de traitement et par ancienne région en 2021</t>
  </si>
  <si>
    <t>0</t>
  </si>
  <si>
    <t>Maïs grain : 70e centile de l'IFT par type de traitement et par ancienne région en 2021</t>
  </si>
  <si>
    <t>0,2</t>
  </si>
  <si>
    <t>Betterave sucrière : 70e centile de l'IFT par type de traitement et par ancienne région en 2021</t>
  </si>
  <si>
    <t>6,8</t>
  </si>
  <si>
    <t>9,1</t>
  </si>
  <si>
    <t>8,9</t>
  </si>
  <si>
    <t>Pomme de terre : 70e centile de l'IFT par type de traitement et par ancienne région en 2021</t>
  </si>
  <si>
    <t>13,8</t>
  </si>
  <si>
    <t>14,5</t>
  </si>
  <si>
    <t>16,3</t>
  </si>
  <si>
    <t>17</t>
  </si>
  <si>
    <t>16,7</t>
  </si>
  <si>
    <t>18,5</t>
  </si>
  <si>
    <t>19,1</t>
  </si>
  <si>
    <t>20,7</t>
  </si>
  <si>
    <t>21,1</t>
  </si>
  <si>
    <t>19,6</t>
  </si>
  <si>
    <t>19,9</t>
  </si>
  <si>
    <t>21,6</t>
  </si>
  <si>
    <t>22,3</t>
  </si>
  <si>
    <t>22,2</t>
  </si>
  <si>
    <t>22,4</t>
  </si>
  <si>
    <t>23,4</t>
  </si>
  <si>
    <t>25,6</t>
  </si>
  <si>
    <t>26,6</t>
  </si>
  <si>
    <t>23,9</t>
  </si>
  <si>
    <t>12</t>
  </si>
  <si>
    <t>13</t>
  </si>
  <si>
    <t>14,3</t>
  </si>
  <si>
    <t>15,3</t>
  </si>
  <si>
    <t>21,8</t>
  </si>
  <si>
    <t>22,5</t>
  </si>
  <si>
    <t>24,9</t>
  </si>
  <si>
    <t>25,9</t>
  </si>
  <si>
    <t>17,3</t>
  </si>
  <si>
    <t>19,5</t>
  </si>
  <si>
    <t>20,3</t>
  </si>
  <si>
    <t>16,9</t>
  </si>
  <si>
    <t>8,6</t>
  </si>
  <si>
    <t>9,6</t>
  </si>
  <si>
    <t>12,3</t>
  </si>
  <si>
    <t>12,8</t>
  </si>
  <si>
    <t>13,3</t>
  </si>
  <si>
    <t>14,8</t>
  </si>
  <si>
    <t>Canne à sucre : 70e centile de l'IFT par type de traitement et par ancienne région en 2021</t>
  </si>
  <si>
    <t>01</t>
  </si>
  <si>
    <t>Guadeloupe</t>
  </si>
  <si>
    <t>02</t>
  </si>
  <si>
    <t>Martinique</t>
  </si>
  <si>
    <t>04</t>
  </si>
  <si>
    <t>La Réunion</t>
  </si>
  <si>
    <t>Soja : 70e centile de l'IFT par type de traitement et par ancienne région en 2021</t>
  </si>
  <si>
    <t>Lin fibre : 70e centile de l'IFT par type de traitement et par ancienne région en 2021</t>
  </si>
  <si>
    <t>Orge de printemps : 70e centile de l'IFT par type de traitement et par ancienne région en 2021</t>
  </si>
  <si>
    <t>Orge d'hiver : 70e centile de l'IFT par type de traitement et par ancienne région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</si>
</sst>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i/>
      <sz val="9"/>
      <color rgb="FF00000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8D7E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/>
      <top style="thin">
        <color rgb="FF333333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/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wrapText="1"/>
    </xf>
    <xf numFmtId="0" fontId="0" fillId="3" borderId="0" xfId="0" applyFill="1"/>
    <xf numFmtId="0" fontId="0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4" workbookViewId="0"/>
  </sheetViews>
  <sheetFormatPr baseColWidth="10" defaultRowHeight="12.75" x14ac:dyDescent="0.2"/>
  <cols>
    <col min="1" max="1" width="150.7109375" customWidth="1"/>
  </cols>
  <sheetData>
    <row r="1" spans="1:2" ht="15" x14ac:dyDescent="0.2">
      <c r="A1" s="1" t="s">
        <v>0</v>
      </c>
    </row>
    <row r="2" spans="1:2" x14ac:dyDescent="0.2">
      <c r="A2" s="2" t="s">
        <v>1</v>
      </c>
    </row>
    <row r="4" spans="1:2" x14ac:dyDescent="0.2">
      <c r="A4" s="3" t="s">
        <v>2</v>
      </c>
    </row>
    <row r="5" spans="1:2" x14ac:dyDescent="0.2">
      <c r="A5" t="s">
        <v>3</v>
      </c>
    </row>
    <row r="6" spans="1:2" x14ac:dyDescent="0.2">
      <c r="A6" t="s">
        <v>4</v>
      </c>
    </row>
    <row r="8" spans="1:2" x14ac:dyDescent="0.2">
      <c r="A8" s="3" t="s">
        <v>5</v>
      </c>
    </row>
    <row r="9" spans="1:2" ht="51" x14ac:dyDescent="0.2">
      <c r="A9" s="4" t="s">
        <v>6</v>
      </c>
    </row>
    <row r="11" spans="1:2" ht="25.5" x14ac:dyDescent="0.2">
      <c r="A11" s="4" t="s">
        <v>7</v>
      </c>
    </row>
    <row r="13" spans="1:2" x14ac:dyDescent="0.2">
      <c r="A13" t="s">
        <v>8</v>
      </c>
    </row>
    <row r="15" spans="1:2" x14ac:dyDescent="0.2">
      <c r="A15" s="10" t="s">
        <v>9</v>
      </c>
      <c r="B15" s="10"/>
    </row>
    <row r="17" spans="1:1" ht="15" x14ac:dyDescent="0.2">
      <c r="A17" s="1" t="s">
        <v>10</v>
      </c>
    </row>
    <row r="18" spans="1:1" x14ac:dyDescent="0.2">
      <c r="A18" s="9" t="str">
        <f>HYPERLINK("#'Blé tendre'!A1", "Blé tendre")</f>
        <v>Blé tendre</v>
      </c>
    </row>
    <row r="19" spans="1:1" x14ac:dyDescent="0.2">
      <c r="A19" s="9" t="str">
        <f>HYPERLINK("#'Blé dur'!A1", "Blé dur")</f>
        <v>Blé dur</v>
      </c>
    </row>
    <row r="20" spans="1:1" x14ac:dyDescent="0.2">
      <c r="A20" s="9" t="str">
        <f>HYPERLINK("#'Triticale'!A1", "Triticale")</f>
        <v>Triticale</v>
      </c>
    </row>
    <row r="21" spans="1:1" x14ac:dyDescent="0.2">
      <c r="A21" s="9" t="str">
        <f>HYPERLINK("#'Colza'!A1", "Colza")</f>
        <v>Colza</v>
      </c>
    </row>
    <row r="22" spans="1:1" x14ac:dyDescent="0.2">
      <c r="A22" s="9" t="str">
        <f>HYPERLINK("#'Tournesol'!A1", "Tournesol")</f>
        <v>Tournesol</v>
      </c>
    </row>
    <row r="23" spans="1:1" x14ac:dyDescent="0.2">
      <c r="A23" s="9" t="str">
        <f>HYPERLINK("#'Pois protéagineux'!A1", "Pois protéagineux")</f>
        <v>Pois protéagineux</v>
      </c>
    </row>
    <row r="24" spans="1:1" x14ac:dyDescent="0.2">
      <c r="A24" s="9" t="str">
        <f>HYPERLINK("#'Maïs fourrage'!A1", "Maïs fourrage")</f>
        <v>Maïs fourrage</v>
      </c>
    </row>
    <row r="25" spans="1:1" x14ac:dyDescent="0.2">
      <c r="A25" s="9" t="str">
        <f>HYPERLINK("#'Maïs grain'!A1", "Maïs grain")</f>
        <v>Maïs grain</v>
      </c>
    </row>
    <row r="26" spans="1:1" x14ac:dyDescent="0.2">
      <c r="A26" s="9" t="str">
        <f>HYPERLINK("#'Betterave sucrière'!A1", "Betterave sucrière")</f>
        <v>Betterave sucrière</v>
      </c>
    </row>
    <row r="27" spans="1:1" x14ac:dyDescent="0.2">
      <c r="A27" s="9" t="str">
        <f>HYPERLINK("#'Pomme de terre'!A1", "Pomme de terre")</f>
        <v>Pomme de terre</v>
      </c>
    </row>
    <row r="28" spans="1:1" x14ac:dyDescent="0.2">
      <c r="A28" s="9" t="str">
        <f>HYPERLINK("#'Canne à sucre'!A1", "Canne à sucre")</f>
        <v>Canne à sucre</v>
      </c>
    </row>
    <row r="29" spans="1:1" x14ac:dyDescent="0.2">
      <c r="A29" s="9" t="str">
        <f>HYPERLINK("#'Soja'!A1", "Soja")</f>
        <v>Soja</v>
      </c>
    </row>
    <row r="30" spans="1:1" x14ac:dyDescent="0.2">
      <c r="A30" s="9" t="str">
        <f>HYPERLINK("#'Lin fibre'!A1", "Lin fibre")</f>
        <v>Lin fibre</v>
      </c>
    </row>
    <row r="31" spans="1:1" x14ac:dyDescent="0.2">
      <c r="A31" s="9" t="str">
        <f>HYPERLINK("#'Orge de printemps'!A1", "Orge de printemps")</f>
        <v>Orge de printemps</v>
      </c>
    </row>
    <row r="32" spans="1:1" x14ac:dyDescent="0.2">
      <c r="A32" s="9" t="str">
        <f>HYPERLINK("#'Orge d'hiver'!A1", "Orge d'hiver")</f>
        <v>Orge d'hiver</v>
      </c>
    </row>
  </sheetData>
  <mergeCells count="1">
    <mergeCell ref="A15:B15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A6" sqref="A6:H6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11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2" t="s">
        <v>26</v>
      </c>
      <c r="H4" s="6" t="s">
        <v>27</v>
      </c>
    </row>
    <row r="5" spans="1:10" x14ac:dyDescent="0.2">
      <c r="A5" t="s">
        <v>28</v>
      </c>
      <c r="B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2" t="s">
        <v>34</v>
      </c>
      <c r="H5" s="6" t="s">
        <v>34</v>
      </c>
    </row>
    <row r="6" spans="1:10" x14ac:dyDescent="0.2">
      <c r="A6" s="11" t="s">
        <v>35</v>
      </c>
      <c r="B6" s="11" t="s">
        <v>36</v>
      </c>
      <c r="C6" s="12" t="s">
        <v>37</v>
      </c>
      <c r="D6" s="12" t="s">
        <v>38</v>
      </c>
      <c r="E6" s="12" t="s">
        <v>39</v>
      </c>
      <c r="F6" s="12" t="s">
        <v>40</v>
      </c>
      <c r="G6" s="13" t="s">
        <v>41</v>
      </c>
      <c r="H6" s="12" t="s">
        <v>42</v>
      </c>
    </row>
    <row r="7" spans="1:10" x14ac:dyDescent="0.2">
      <c r="A7" t="s">
        <v>43</v>
      </c>
      <c r="B7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2" t="s">
        <v>49</v>
      </c>
      <c r="H7" s="6" t="s">
        <v>50</v>
      </c>
    </row>
    <row r="8" spans="1:10" x14ac:dyDescent="0.2">
      <c r="A8" t="s">
        <v>51</v>
      </c>
      <c r="B8" t="s">
        <v>52</v>
      </c>
      <c r="C8" s="6" t="s">
        <v>53</v>
      </c>
      <c r="D8" s="6" t="s">
        <v>54</v>
      </c>
      <c r="E8" s="6" t="s">
        <v>46</v>
      </c>
      <c r="F8" s="6" t="s">
        <v>40</v>
      </c>
      <c r="G8" s="2" t="s">
        <v>55</v>
      </c>
      <c r="H8" s="6" t="s">
        <v>55</v>
      </c>
    </row>
    <row r="9" spans="1:10" x14ac:dyDescent="0.2">
      <c r="A9" t="s">
        <v>56</v>
      </c>
      <c r="B9" t="s">
        <v>57</v>
      </c>
      <c r="C9" s="6" t="s">
        <v>37</v>
      </c>
      <c r="D9" s="6" t="s">
        <v>58</v>
      </c>
      <c r="E9" s="6" t="s">
        <v>59</v>
      </c>
      <c r="F9" s="6" t="s">
        <v>60</v>
      </c>
      <c r="G9" s="2" t="s">
        <v>40</v>
      </c>
      <c r="H9" s="6" t="s">
        <v>47</v>
      </c>
    </row>
    <row r="10" spans="1:10" x14ac:dyDescent="0.2">
      <c r="A10" t="s">
        <v>61</v>
      </c>
      <c r="B10" t="s">
        <v>62</v>
      </c>
      <c r="C10" s="6" t="s">
        <v>63</v>
      </c>
      <c r="D10" s="6" t="s">
        <v>45</v>
      </c>
      <c r="E10" s="6" t="s">
        <v>64</v>
      </c>
      <c r="F10" s="6" t="s">
        <v>65</v>
      </c>
      <c r="G10" s="2" t="s">
        <v>66</v>
      </c>
      <c r="H10" s="6" t="s">
        <v>66</v>
      </c>
    </row>
    <row r="11" spans="1:10" x14ac:dyDescent="0.2">
      <c r="A11" s="11" t="s">
        <v>67</v>
      </c>
      <c r="B11" s="11" t="s">
        <v>68</v>
      </c>
      <c r="C11" s="12" t="s">
        <v>69</v>
      </c>
      <c r="D11" s="12" t="s">
        <v>31</v>
      </c>
      <c r="E11" s="12" t="s">
        <v>46</v>
      </c>
      <c r="F11" s="12" t="s">
        <v>70</v>
      </c>
      <c r="G11" s="13" t="s">
        <v>71</v>
      </c>
      <c r="H11" s="12" t="s">
        <v>72</v>
      </c>
    </row>
    <row r="12" spans="1:10" x14ac:dyDescent="0.2">
      <c r="A12" t="s">
        <v>73</v>
      </c>
      <c r="B12" t="s">
        <v>74</v>
      </c>
      <c r="C12" s="6" t="s">
        <v>37</v>
      </c>
      <c r="D12" s="6" t="s">
        <v>75</v>
      </c>
      <c r="E12" s="6" t="s">
        <v>76</v>
      </c>
      <c r="F12" s="6" t="s">
        <v>77</v>
      </c>
      <c r="G12" s="2" t="s">
        <v>25</v>
      </c>
      <c r="H12" s="6" t="s">
        <v>25</v>
      </c>
    </row>
    <row r="13" spans="1:10" x14ac:dyDescent="0.2">
      <c r="A13" t="s">
        <v>78</v>
      </c>
      <c r="B13" t="s">
        <v>79</v>
      </c>
      <c r="C13" s="6" t="s">
        <v>80</v>
      </c>
      <c r="D13" s="6" t="s">
        <v>81</v>
      </c>
      <c r="E13" s="6" t="s">
        <v>45</v>
      </c>
      <c r="F13" s="6" t="s">
        <v>76</v>
      </c>
      <c r="G13" s="2" t="s">
        <v>59</v>
      </c>
      <c r="H13" s="6" t="s">
        <v>59</v>
      </c>
    </row>
    <row r="14" spans="1:10" x14ac:dyDescent="0.2">
      <c r="A14" t="s">
        <v>82</v>
      </c>
      <c r="B14" t="s">
        <v>83</v>
      </c>
      <c r="C14" s="6" t="s">
        <v>30</v>
      </c>
      <c r="D14" s="6" t="s">
        <v>84</v>
      </c>
      <c r="E14" s="6" t="s">
        <v>64</v>
      </c>
      <c r="F14" s="6" t="s">
        <v>65</v>
      </c>
      <c r="G14" s="2" t="s">
        <v>70</v>
      </c>
      <c r="H14" s="6" t="s">
        <v>70</v>
      </c>
    </row>
    <row r="15" spans="1:10" x14ac:dyDescent="0.2">
      <c r="A15" t="s">
        <v>85</v>
      </c>
      <c r="B15" t="s">
        <v>86</v>
      </c>
      <c r="C15" s="6" t="s">
        <v>37</v>
      </c>
      <c r="D15" s="6" t="s">
        <v>69</v>
      </c>
      <c r="E15" s="6" t="s">
        <v>76</v>
      </c>
      <c r="F15" s="6" t="s">
        <v>59</v>
      </c>
      <c r="G15" s="2" t="s">
        <v>33</v>
      </c>
      <c r="H15" s="6" t="s">
        <v>87</v>
      </c>
    </row>
    <row r="16" spans="1:10" x14ac:dyDescent="0.2">
      <c r="A16" t="s">
        <v>88</v>
      </c>
      <c r="B16" t="s">
        <v>89</v>
      </c>
      <c r="C16" s="6" t="s">
        <v>37</v>
      </c>
      <c r="D16" s="6" t="s">
        <v>69</v>
      </c>
      <c r="E16" s="6" t="s">
        <v>76</v>
      </c>
      <c r="F16" s="6" t="s">
        <v>59</v>
      </c>
      <c r="G16" s="2" t="s">
        <v>33</v>
      </c>
      <c r="H16" s="6" t="s">
        <v>25</v>
      </c>
    </row>
    <row r="17" spans="1:8" x14ac:dyDescent="0.2">
      <c r="A17" t="s">
        <v>90</v>
      </c>
      <c r="B17" t="s">
        <v>91</v>
      </c>
      <c r="C17" s="6" t="s">
        <v>69</v>
      </c>
      <c r="D17" s="6" t="s">
        <v>53</v>
      </c>
      <c r="E17" s="6" t="s">
        <v>64</v>
      </c>
      <c r="F17" s="6" t="s">
        <v>65</v>
      </c>
      <c r="G17" s="2" t="s">
        <v>70</v>
      </c>
      <c r="H17" s="6" t="s">
        <v>66</v>
      </c>
    </row>
    <row r="18" spans="1:8" x14ac:dyDescent="0.2">
      <c r="A18" t="s">
        <v>92</v>
      </c>
      <c r="B18" t="s">
        <v>93</v>
      </c>
      <c r="C18" s="6" t="s">
        <v>63</v>
      </c>
      <c r="D18" s="6" t="s">
        <v>81</v>
      </c>
      <c r="E18" s="6" t="s">
        <v>22</v>
      </c>
      <c r="F18" s="6" t="s">
        <v>94</v>
      </c>
      <c r="G18" s="2" t="s">
        <v>95</v>
      </c>
      <c r="H18" s="6" t="s">
        <v>95</v>
      </c>
    </row>
    <row r="19" spans="1:8" x14ac:dyDescent="0.2">
      <c r="A19" t="s">
        <v>96</v>
      </c>
      <c r="B19" t="s">
        <v>97</v>
      </c>
      <c r="C19" s="6" t="s">
        <v>98</v>
      </c>
      <c r="D19" s="6" t="s">
        <v>80</v>
      </c>
      <c r="E19" s="6" t="s">
        <v>99</v>
      </c>
      <c r="F19" s="6" t="s">
        <v>94</v>
      </c>
      <c r="G19" s="2" t="s">
        <v>95</v>
      </c>
      <c r="H19" s="6" t="s">
        <v>95</v>
      </c>
    </row>
    <row r="20" spans="1:8" x14ac:dyDescent="0.2">
      <c r="A20" t="s">
        <v>100</v>
      </c>
      <c r="B20" t="s">
        <v>101</v>
      </c>
      <c r="C20" s="6" t="s">
        <v>81</v>
      </c>
      <c r="D20" s="6" t="s">
        <v>63</v>
      </c>
      <c r="E20" s="6" t="s">
        <v>84</v>
      </c>
      <c r="F20" s="6" t="s">
        <v>102</v>
      </c>
      <c r="G20" s="2" t="s">
        <v>103</v>
      </c>
      <c r="H20" s="6" t="s">
        <v>104</v>
      </c>
    </row>
    <row r="21" spans="1:8" x14ac:dyDescent="0.2">
      <c r="A21" t="s">
        <v>105</v>
      </c>
      <c r="B21" t="s">
        <v>106</v>
      </c>
      <c r="C21" s="6" t="s">
        <v>81</v>
      </c>
      <c r="D21" s="6" t="s">
        <v>107</v>
      </c>
      <c r="E21" s="6" t="s">
        <v>94</v>
      </c>
      <c r="F21" s="6" t="s">
        <v>54</v>
      </c>
      <c r="G21" s="2" t="s">
        <v>46</v>
      </c>
      <c r="H21" s="6" t="s">
        <v>46</v>
      </c>
    </row>
    <row r="22" spans="1:8" x14ac:dyDescent="0.2">
      <c r="A22" s="7"/>
      <c r="B22" s="7"/>
      <c r="C22" s="7"/>
      <c r="D22" s="7"/>
      <c r="E22" s="7"/>
      <c r="F22" s="7"/>
      <c r="G22" s="7"/>
      <c r="H22" s="7"/>
    </row>
    <row r="23" spans="1:8" x14ac:dyDescent="0.2">
      <c r="A23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109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51</v>
      </c>
      <c r="B4" t="s">
        <v>52</v>
      </c>
      <c r="C4" s="6" t="s">
        <v>37</v>
      </c>
      <c r="D4" s="6" t="s">
        <v>58</v>
      </c>
      <c r="E4" s="6" t="s">
        <v>24</v>
      </c>
      <c r="F4" s="6" t="s">
        <v>87</v>
      </c>
      <c r="G4" s="2" t="s">
        <v>110</v>
      </c>
      <c r="H4" s="6" t="s">
        <v>111</v>
      </c>
    </row>
    <row r="5" spans="1:10" x14ac:dyDescent="0.2">
      <c r="A5" t="s">
        <v>85</v>
      </c>
      <c r="B5" t="s">
        <v>86</v>
      </c>
      <c r="C5" s="6" t="s">
        <v>98</v>
      </c>
      <c r="D5" s="6" t="s">
        <v>81</v>
      </c>
      <c r="E5" s="6" t="s">
        <v>45</v>
      </c>
      <c r="F5" s="6" t="s">
        <v>76</v>
      </c>
      <c r="G5" s="2" t="s">
        <v>59</v>
      </c>
      <c r="H5" s="6" t="s">
        <v>59</v>
      </c>
    </row>
    <row r="6" spans="1:10" x14ac:dyDescent="0.2">
      <c r="A6" t="s">
        <v>90</v>
      </c>
      <c r="B6" t="s">
        <v>91</v>
      </c>
      <c r="C6" s="6" t="s">
        <v>63</v>
      </c>
      <c r="D6" s="6" t="s">
        <v>69</v>
      </c>
      <c r="E6" s="6" t="s">
        <v>58</v>
      </c>
      <c r="F6" s="6" t="s">
        <v>64</v>
      </c>
      <c r="G6" s="2" t="s">
        <v>39</v>
      </c>
      <c r="H6" s="6" t="s">
        <v>32</v>
      </c>
    </row>
    <row r="7" spans="1:10" x14ac:dyDescent="0.2">
      <c r="A7" t="s">
        <v>96</v>
      </c>
      <c r="B7" t="s">
        <v>97</v>
      </c>
      <c r="C7" s="6" t="s">
        <v>30</v>
      </c>
      <c r="D7" s="6" t="s">
        <v>22</v>
      </c>
      <c r="E7" s="6" t="s">
        <v>54</v>
      </c>
      <c r="F7" s="6" t="s">
        <v>24</v>
      </c>
      <c r="G7" s="2" t="s">
        <v>112</v>
      </c>
      <c r="H7" s="6" t="s">
        <v>112</v>
      </c>
    </row>
    <row r="8" spans="1:10" x14ac:dyDescent="0.2">
      <c r="A8" t="s">
        <v>100</v>
      </c>
      <c r="B8" t="s">
        <v>101</v>
      </c>
      <c r="C8" s="6" t="s">
        <v>113</v>
      </c>
      <c r="D8" s="6" t="s">
        <v>98</v>
      </c>
      <c r="E8" s="6" t="s">
        <v>99</v>
      </c>
      <c r="F8" s="6" t="s">
        <v>45</v>
      </c>
      <c r="G8" s="2" t="s">
        <v>64</v>
      </c>
      <c r="H8" s="6" t="s">
        <v>64</v>
      </c>
    </row>
    <row r="9" spans="1:10" x14ac:dyDescent="0.2">
      <c r="A9" t="s">
        <v>114</v>
      </c>
      <c r="B9" t="s">
        <v>115</v>
      </c>
      <c r="C9" s="6" t="s">
        <v>63</v>
      </c>
      <c r="D9" s="6" t="s">
        <v>107</v>
      </c>
      <c r="E9" s="6" t="s">
        <v>94</v>
      </c>
      <c r="F9" s="6" t="s">
        <v>64</v>
      </c>
      <c r="G9" s="2" t="s">
        <v>32</v>
      </c>
      <c r="H9" s="6" t="s">
        <v>32</v>
      </c>
    </row>
    <row r="10" spans="1:10" x14ac:dyDescent="0.2">
      <c r="A10" t="s">
        <v>116</v>
      </c>
      <c r="B10" t="s">
        <v>117</v>
      </c>
      <c r="C10" s="6" t="s">
        <v>118</v>
      </c>
      <c r="D10" s="6" t="s">
        <v>113</v>
      </c>
      <c r="E10" s="6" t="s">
        <v>107</v>
      </c>
      <c r="F10" s="6" t="s">
        <v>107</v>
      </c>
      <c r="G10" s="2" t="s">
        <v>94</v>
      </c>
      <c r="H10" s="6" t="s">
        <v>94</v>
      </c>
    </row>
    <row r="11" spans="1:10" x14ac:dyDescent="0.2">
      <c r="A11" s="7"/>
      <c r="B11" s="7"/>
      <c r="C11" s="7"/>
      <c r="D11" s="7"/>
      <c r="E11" s="7"/>
      <c r="F11" s="7"/>
      <c r="G11" s="7"/>
      <c r="H11" s="7"/>
    </row>
    <row r="12" spans="1:10" x14ac:dyDescent="0.2">
      <c r="A12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119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28</v>
      </c>
      <c r="B4" t="s">
        <v>29</v>
      </c>
      <c r="C4" s="6" t="s">
        <v>80</v>
      </c>
      <c r="D4" s="6" t="s">
        <v>120</v>
      </c>
      <c r="E4" s="6" t="s">
        <v>99</v>
      </c>
      <c r="F4" s="6" t="s">
        <v>76</v>
      </c>
      <c r="G4" s="2" t="s">
        <v>59</v>
      </c>
      <c r="H4" s="6" t="s">
        <v>77</v>
      </c>
    </row>
    <row r="5" spans="1:10" x14ac:dyDescent="0.2">
      <c r="A5" t="s">
        <v>43</v>
      </c>
      <c r="B5" t="s">
        <v>44</v>
      </c>
      <c r="C5" s="6" t="s">
        <v>121</v>
      </c>
      <c r="D5" s="6" t="s">
        <v>121</v>
      </c>
      <c r="E5" s="6" t="s">
        <v>121</v>
      </c>
      <c r="F5" s="6" t="s">
        <v>121</v>
      </c>
      <c r="G5" s="2" t="s">
        <v>121</v>
      </c>
      <c r="H5" s="6" t="s">
        <v>121</v>
      </c>
    </row>
    <row r="6" spans="1:10" x14ac:dyDescent="0.2">
      <c r="A6" t="s">
        <v>51</v>
      </c>
      <c r="B6" t="s">
        <v>52</v>
      </c>
      <c r="C6" s="6" t="s">
        <v>98</v>
      </c>
      <c r="D6" s="6" t="s">
        <v>122</v>
      </c>
      <c r="E6" s="6" t="s">
        <v>37</v>
      </c>
      <c r="F6" s="6" t="s">
        <v>84</v>
      </c>
      <c r="G6" s="2" t="s">
        <v>64</v>
      </c>
      <c r="H6" s="6" t="s">
        <v>64</v>
      </c>
    </row>
    <row r="7" spans="1:10" x14ac:dyDescent="0.2">
      <c r="A7" t="s">
        <v>56</v>
      </c>
      <c r="B7" t="s">
        <v>57</v>
      </c>
      <c r="C7" s="6" t="s">
        <v>63</v>
      </c>
      <c r="D7" s="6" t="s">
        <v>63</v>
      </c>
      <c r="E7" s="6" t="s">
        <v>45</v>
      </c>
      <c r="F7" s="6" t="s">
        <v>54</v>
      </c>
      <c r="G7" s="2" t="s">
        <v>104</v>
      </c>
      <c r="H7" s="6" t="s">
        <v>104</v>
      </c>
    </row>
    <row r="8" spans="1:10" x14ac:dyDescent="0.2">
      <c r="A8" t="s">
        <v>61</v>
      </c>
      <c r="B8" t="s">
        <v>62</v>
      </c>
      <c r="C8" s="6" t="s">
        <v>81</v>
      </c>
      <c r="D8" s="6" t="s">
        <v>113</v>
      </c>
      <c r="E8" s="6" t="s">
        <v>69</v>
      </c>
      <c r="F8" s="6" t="s">
        <v>123</v>
      </c>
      <c r="G8" s="2" t="s">
        <v>31</v>
      </c>
      <c r="H8" s="6" t="s">
        <v>31</v>
      </c>
    </row>
    <row r="9" spans="1:10" x14ac:dyDescent="0.2">
      <c r="A9" t="s">
        <v>73</v>
      </c>
      <c r="B9" t="s">
        <v>74</v>
      </c>
      <c r="C9" s="6" t="s">
        <v>63</v>
      </c>
      <c r="D9" s="6" t="s">
        <v>122</v>
      </c>
      <c r="E9" s="6" t="s">
        <v>69</v>
      </c>
      <c r="F9" s="6" t="s">
        <v>94</v>
      </c>
      <c r="G9" s="2" t="s">
        <v>64</v>
      </c>
      <c r="H9" s="6" t="s">
        <v>64</v>
      </c>
    </row>
    <row r="10" spans="1:10" x14ac:dyDescent="0.2">
      <c r="A10" t="s">
        <v>82</v>
      </c>
      <c r="B10" t="s">
        <v>83</v>
      </c>
      <c r="C10" s="6" t="s">
        <v>30</v>
      </c>
      <c r="D10" s="6" t="s">
        <v>118</v>
      </c>
      <c r="E10" s="6" t="s">
        <v>69</v>
      </c>
      <c r="F10" s="6" t="s">
        <v>94</v>
      </c>
      <c r="G10" s="2" t="s">
        <v>64</v>
      </c>
      <c r="H10" s="6" t="s">
        <v>64</v>
      </c>
    </row>
    <row r="11" spans="1:10" x14ac:dyDescent="0.2">
      <c r="A11" t="s">
        <v>85</v>
      </c>
      <c r="B11" t="s">
        <v>86</v>
      </c>
      <c r="C11" s="6" t="s">
        <v>69</v>
      </c>
      <c r="D11" s="6" t="s">
        <v>80</v>
      </c>
      <c r="E11" s="6" t="s">
        <v>99</v>
      </c>
      <c r="F11" s="6" t="s">
        <v>23</v>
      </c>
      <c r="G11" s="2" t="s">
        <v>24</v>
      </c>
      <c r="H11" s="6" t="s">
        <v>24</v>
      </c>
    </row>
    <row r="12" spans="1:10" x14ac:dyDescent="0.2">
      <c r="A12" t="s">
        <v>88</v>
      </c>
      <c r="B12" t="s">
        <v>89</v>
      </c>
      <c r="C12" s="6" t="s">
        <v>75</v>
      </c>
      <c r="D12" s="6" t="s">
        <v>30</v>
      </c>
      <c r="E12" s="6" t="s">
        <v>45</v>
      </c>
      <c r="F12" s="6" t="s">
        <v>38</v>
      </c>
      <c r="G12" s="2" t="s">
        <v>65</v>
      </c>
      <c r="H12" s="6" t="s">
        <v>104</v>
      </c>
    </row>
    <row r="13" spans="1:10" x14ac:dyDescent="0.2">
      <c r="A13" t="s">
        <v>90</v>
      </c>
      <c r="B13" t="s">
        <v>91</v>
      </c>
      <c r="C13" s="6" t="s">
        <v>63</v>
      </c>
      <c r="D13" s="6" t="s">
        <v>113</v>
      </c>
      <c r="E13" s="6" t="s">
        <v>69</v>
      </c>
      <c r="F13" s="6" t="s">
        <v>123</v>
      </c>
      <c r="G13" s="2" t="s">
        <v>38</v>
      </c>
      <c r="H13" s="6" t="s">
        <v>38</v>
      </c>
    </row>
    <row r="14" spans="1:10" x14ac:dyDescent="0.2">
      <c r="A14" t="s">
        <v>92</v>
      </c>
      <c r="B14" t="s">
        <v>93</v>
      </c>
      <c r="C14" s="6" t="s">
        <v>120</v>
      </c>
      <c r="D14" s="6" t="s">
        <v>124</v>
      </c>
      <c r="E14" s="6" t="s">
        <v>113</v>
      </c>
      <c r="F14" s="6" t="s">
        <v>30</v>
      </c>
      <c r="G14" s="2" t="s">
        <v>99</v>
      </c>
      <c r="H14" s="6" t="s">
        <v>99</v>
      </c>
    </row>
    <row r="15" spans="1:10" x14ac:dyDescent="0.2">
      <c r="A15" t="s">
        <v>96</v>
      </c>
      <c r="B15" t="s">
        <v>97</v>
      </c>
      <c r="C15" s="6" t="s">
        <v>120</v>
      </c>
      <c r="D15" s="6" t="s">
        <v>125</v>
      </c>
      <c r="E15" s="6" t="s">
        <v>63</v>
      </c>
      <c r="F15" s="6" t="s">
        <v>69</v>
      </c>
      <c r="G15" s="2" t="s">
        <v>84</v>
      </c>
      <c r="H15" s="6" t="s">
        <v>84</v>
      </c>
    </row>
    <row r="16" spans="1:10" x14ac:dyDescent="0.2">
      <c r="A16" t="s">
        <v>126</v>
      </c>
      <c r="B16" t="s">
        <v>127</v>
      </c>
      <c r="C16" s="6" t="s">
        <v>120</v>
      </c>
      <c r="D16" s="6" t="s">
        <v>128</v>
      </c>
      <c r="E16" s="6" t="s">
        <v>107</v>
      </c>
      <c r="F16" s="6" t="s">
        <v>107</v>
      </c>
      <c r="G16" s="2" t="s">
        <v>94</v>
      </c>
      <c r="H16" s="6" t="s">
        <v>94</v>
      </c>
    </row>
    <row r="17" spans="1:8" x14ac:dyDescent="0.2">
      <c r="A17" t="s">
        <v>100</v>
      </c>
      <c r="B17" t="s">
        <v>101</v>
      </c>
      <c r="C17" s="6" t="s">
        <v>98</v>
      </c>
      <c r="D17" s="6" t="s">
        <v>124</v>
      </c>
      <c r="E17" s="6" t="s">
        <v>120</v>
      </c>
      <c r="F17" s="6" t="s">
        <v>69</v>
      </c>
      <c r="G17" s="2" t="s">
        <v>45</v>
      </c>
      <c r="H17" s="6" t="s">
        <v>45</v>
      </c>
    </row>
    <row r="18" spans="1:8" x14ac:dyDescent="0.2">
      <c r="A18" t="s">
        <v>105</v>
      </c>
      <c r="B18" t="s">
        <v>106</v>
      </c>
      <c r="C18" s="6" t="s">
        <v>81</v>
      </c>
      <c r="D18" s="6" t="s">
        <v>125</v>
      </c>
      <c r="E18" s="6" t="s">
        <v>30</v>
      </c>
      <c r="F18" s="6" t="s">
        <v>99</v>
      </c>
      <c r="G18" s="2" t="s">
        <v>102</v>
      </c>
      <c r="H18" s="6" t="s">
        <v>102</v>
      </c>
    </row>
    <row r="19" spans="1:8" x14ac:dyDescent="0.2">
      <c r="A19" t="s">
        <v>114</v>
      </c>
      <c r="B19" t="s">
        <v>115</v>
      </c>
      <c r="C19" s="6" t="s">
        <v>121</v>
      </c>
      <c r="D19" s="6" t="s">
        <v>121</v>
      </c>
      <c r="E19" s="6" t="s">
        <v>113</v>
      </c>
      <c r="F19" s="6" t="s">
        <v>121</v>
      </c>
      <c r="G19" s="2" t="s">
        <v>113</v>
      </c>
      <c r="H19" s="6" t="s">
        <v>113</v>
      </c>
    </row>
    <row r="20" spans="1:8" x14ac:dyDescent="0.2">
      <c r="A20" s="7"/>
      <c r="B20" s="7"/>
      <c r="C20" s="7"/>
      <c r="D20" s="7"/>
      <c r="E20" s="7"/>
      <c r="F20" s="7"/>
      <c r="G20" s="7"/>
      <c r="H20" s="7"/>
    </row>
    <row r="21" spans="1:8" x14ac:dyDescent="0.2">
      <c r="A21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A6" sqref="A6:H6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129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53</v>
      </c>
      <c r="D4" s="6" t="s">
        <v>66</v>
      </c>
      <c r="E4" s="6" t="s">
        <v>26</v>
      </c>
      <c r="F4" s="6" t="s">
        <v>130</v>
      </c>
      <c r="G4" s="2" t="s">
        <v>49</v>
      </c>
      <c r="H4" s="6" t="s">
        <v>49</v>
      </c>
    </row>
    <row r="5" spans="1:10" x14ac:dyDescent="0.2">
      <c r="A5" t="s">
        <v>28</v>
      </c>
      <c r="B5" t="s">
        <v>29</v>
      </c>
      <c r="C5" s="6" t="s">
        <v>37</v>
      </c>
      <c r="D5" s="6" t="s">
        <v>39</v>
      </c>
      <c r="E5" s="6" t="s">
        <v>131</v>
      </c>
      <c r="F5" s="6" t="s">
        <v>71</v>
      </c>
      <c r="G5" s="2" t="s">
        <v>130</v>
      </c>
      <c r="H5" s="6" t="s">
        <v>130</v>
      </c>
    </row>
    <row r="6" spans="1:10" x14ac:dyDescent="0.2">
      <c r="A6" s="11" t="s">
        <v>35</v>
      </c>
      <c r="B6" s="11" t="s">
        <v>36</v>
      </c>
      <c r="C6" s="12" t="s">
        <v>53</v>
      </c>
      <c r="D6" s="12" t="s">
        <v>32</v>
      </c>
      <c r="E6" s="12" t="s">
        <v>70</v>
      </c>
      <c r="F6" s="12" t="s">
        <v>42</v>
      </c>
      <c r="G6" s="13" t="s">
        <v>132</v>
      </c>
      <c r="H6" s="12" t="s">
        <v>133</v>
      </c>
    </row>
    <row r="7" spans="1:10" x14ac:dyDescent="0.2">
      <c r="A7" t="s">
        <v>43</v>
      </c>
      <c r="B7" t="s">
        <v>44</v>
      </c>
      <c r="C7" s="6" t="s">
        <v>37</v>
      </c>
      <c r="D7" s="6" t="s">
        <v>33</v>
      </c>
      <c r="E7" s="6" t="s">
        <v>47</v>
      </c>
      <c r="F7" s="6" t="s">
        <v>133</v>
      </c>
      <c r="G7" s="2" t="s">
        <v>134</v>
      </c>
      <c r="H7" s="6" t="s">
        <v>135</v>
      </c>
    </row>
    <row r="8" spans="1:10" x14ac:dyDescent="0.2">
      <c r="A8" t="s">
        <v>51</v>
      </c>
      <c r="B8" t="s">
        <v>52</v>
      </c>
      <c r="C8" s="6" t="s">
        <v>84</v>
      </c>
      <c r="D8" s="6" t="s">
        <v>46</v>
      </c>
      <c r="E8" s="6" t="s">
        <v>66</v>
      </c>
      <c r="F8" s="6" t="s">
        <v>41</v>
      </c>
      <c r="G8" s="2" t="s">
        <v>134</v>
      </c>
      <c r="H8" s="6" t="s">
        <v>136</v>
      </c>
    </row>
    <row r="9" spans="1:10" x14ac:dyDescent="0.2">
      <c r="A9" t="s">
        <v>56</v>
      </c>
      <c r="B9" t="s">
        <v>57</v>
      </c>
      <c r="C9" s="6" t="s">
        <v>53</v>
      </c>
      <c r="D9" s="6" t="s">
        <v>65</v>
      </c>
      <c r="E9" s="6" t="s">
        <v>137</v>
      </c>
      <c r="F9" s="6" t="s">
        <v>55</v>
      </c>
      <c r="G9" s="2" t="s">
        <v>134</v>
      </c>
      <c r="H9" s="6" t="s">
        <v>134</v>
      </c>
    </row>
    <row r="10" spans="1:10" x14ac:dyDescent="0.2">
      <c r="A10" t="s">
        <v>61</v>
      </c>
      <c r="B10" t="s">
        <v>62</v>
      </c>
      <c r="C10" s="6" t="s">
        <v>123</v>
      </c>
      <c r="D10" s="6" t="s">
        <v>39</v>
      </c>
      <c r="E10" s="6" t="s">
        <v>70</v>
      </c>
      <c r="F10" s="6" t="s">
        <v>55</v>
      </c>
      <c r="G10" s="2" t="s">
        <v>135</v>
      </c>
      <c r="H10" s="6" t="s">
        <v>135</v>
      </c>
    </row>
    <row r="11" spans="1:10" x14ac:dyDescent="0.2">
      <c r="A11" s="11" t="s">
        <v>67</v>
      </c>
      <c r="B11" s="11" t="s">
        <v>68</v>
      </c>
      <c r="C11" s="12" t="s">
        <v>45</v>
      </c>
      <c r="D11" s="12" t="s">
        <v>38</v>
      </c>
      <c r="E11" s="12" t="s">
        <v>103</v>
      </c>
      <c r="F11" s="12" t="s">
        <v>40</v>
      </c>
      <c r="G11" s="13" t="s">
        <v>42</v>
      </c>
      <c r="H11" s="12" t="s">
        <v>72</v>
      </c>
    </row>
    <row r="12" spans="1:10" x14ac:dyDescent="0.2">
      <c r="A12" t="s">
        <v>73</v>
      </c>
      <c r="B12" t="s">
        <v>74</v>
      </c>
      <c r="C12" s="6" t="s">
        <v>123</v>
      </c>
      <c r="D12" s="6" t="s">
        <v>77</v>
      </c>
      <c r="E12" s="6" t="s">
        <v>60</v>
      </c>
      <c r="F12" s="6" t="s">
        <v>71</v>
      </c>
      <c r="G12" s="2" t="s">
        <v>138</v>
      </c>
      <c r="H12" s="6" t="s">
        <v>138</v>
      </c>
    </row>
    <row r="13" spans="1:10" x14ac:dyDescent="0.2">
      <c r="A13" t="s">
        <v>82</v>
      </c>
      <c r="B13" t="s">
        <v>83</v>
      </c>
      <c r="C13" s="6" t="s">
        <v>99</v>
      </c>
      <c r="D13" s="6" t="s">
        <v>25</v>
      </c>
      <c r="E13" s="6" t="s">
        <v>27</v>
      </c>
      <c r="F13" s="6" t="s">
        <v>42</v>
      </c>
      <c r="G13" s="2" t="s">
        <v>135</v>
      </c>
      <c r="H13" s="6" t="s">
        <v>135</v>
      </c>
    </row>
    <row r="14" spans="1:10" x14ac:dyDescent="0.2">
      <c r="A14" t="s">
        <v>85</v>
      </c>
      <c r="B14" t="s">
        <v>86</v>
      </c>
      <c r="C14" s="6" t="s">
        <v>37</v>
      </c>
      <c r="D14" s="6" t="s">
        <v>31</v>
      </c>
      <c r="E14" s="6" t="s">
        <v>103</v>
      </c>
      <c r="F14" s="6" t="s">
        <v>27</v>
      </c>
      <c r="G14" s="2" t="s">
        <v>55</v>
      </c>
      <c r="H14" s="6" t="s">
        <v>71</v>
      </c>
    </row>
    <row r="15" spans="1:10" x14ac:dyDescent="0.2">
      <c r="A15" t="s">
        <v>88</v>
      </c>
      <c r="B15" t="s">
        <v>89</v>
      </c>
      <c r="C15" s="6" t="s">
        <v>81</v>
      </c>
      <c r="D15" s="6" t="s">
        <v>107</v>
      </c>
      <c r="E15" s="6" t="s">
        <v>45</v>
      </c>
      <c r="F15" s="6" t="s">
        <v>54</v>
      </c>
      <c r="G15" s="2" t="s">
        <v>104</v>
      </c>
      <c r="H15" s="6" t="s">
        <v>95</v>
      </c>
    </row>
    <row r="16" spans="1:10" x14ac:dyDescent="0.2">
      <c r="A16" t="s">
        <v>90</v>
      </c>
      <c r="B16" t="s">
        <v>91</v>
      </c>
      <c r="C16" s="6" t="s">
        <v>123</v>
      </c>
      <c r="D16" s="6" t="s">
        <v>46</v>
      </c>
      <c r="E16" s="6" t="s">
        <v>66</v>
      </c>
      <c r="F16" s="6" t="s">
        <v>42</v>
      </c>
      <c r="G16" s="2" t="s">
        <v>132</v>
      </c>
      <c r="H16" s="6" t="s">
        <v>133</v>
      </c>
    </row>
    <row r="17" spans="1:8" x14ac:dyDescent="0.2">
      <c r="A17" t="s">
        <v>96</v>
      </c>
      <c r="B17" t="s">
        <v>97</v>
      </c>
      <c r="C17" s="6" t="s">
        <v>30</v>
      </c>
      <c r="D17" s="6" t="s">
        <v>95</v>
      </c>
      <c r="E17" s="6" t="s">
        <v>65</v>
      </c>
      <c r="F17" s="6" t="s">
        <v>137</v>
      </c>
      <c r="G17" s="2" t="s">
        <v>26</v>
      </c>
      <c r="H17" s="6" t="s">
        <v>131</v>
      </c>
    </row>
    <row r="18" spans="1:8" x14ac:dyDescent="0.2">
      <c r="A18" t="s">
        <v>100</v>
      </c>
      <c r="B18" t="s">
        <v>101</v>
      </c>
      <c r="C18" s="6" t="s">
        <v>98</v>
      </c>
      <c r="D18" s="6" t="s">
        <v>38</v>
      </c>
      <c r="E18" s="6" t="s">
        <v>65</v>
      </c>
      <c r="F18" s="6" t="s">
        <v>33</v>
      </c>
      <c r="G18" s="2" t="s">
        <v>27</v>
      </c>
      <c r="H18" s="6" t="s">
        <v>131</v>
      </c>
    </row>
    <row r="19" spans="1:8" x14ac:dyDescent="0.2">
      <c r="A19" t="s">
        <v>105</v>
      </c>
      <c r="B19" t="s">
        <v>106</v>
      </c>
      <c r="C19" s="6" t="s">
        <v>37</v>
      </c>
      <c r="D19" s="6" t="s">
        <v>65</v>
      </c>
      <c r="E19" s="6" t="s">
        <v>112</v>
      </c>
      <c r="F19" s="6" t="s">
        <v>42</v>
      </c>
      <c r="G19" s="2" t="s">
        <v>132</v>
      </c>
      <c r="H19" s="6" t="s">
        <v>133</v>
      </c>
    </row>
    <row r="20" spans="1:8" x14ac:dyDescent="0.2">
      <c r="A20" t="s">
        <v>114</v>
      </c>
      <c r="B20" t="s">
        <v>115</v>
      </c>
      <c r="C20" s="6" t="s">
        <v>45</v>
      </c>
      <c r="D20" s="6" t="s">
        <v>24</v>
      </c>
      <c r="E20" s="6" t="s">
        <v>33</v>
      </c>
      <c r="F20" s="6" t="s">
        <v>71</v>
      </c>
      <c r="G20" s="2" t="s">
        <v>139</v>
      </c>
      <c r="H20" s="6" t="s">
        <v>41</v>
      </c>
    </row>
    <row r="21" spans="1:8" x14ac:dyDescent="0.2">
      <c r="A21" s="7"/>
      <c r="B21" s="7"/>
      <c r="C21" s="7"/>
      <c r="D21" s="7"/>
      <c r="E21" s="7"/>
      <c r="F21" s="7"/>
      <c r="G21" s="7"/>
      <c r="H21" s="7"/>
    </row>
    <row r="22" spans="1:8" x14ac:dyDescent="0.2">
      <c r="A22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140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28</v>
      </c>
      <c r="B4" t="s">
        <v>29</v>
      </c>
      <c r="C4" s="6" t="s">
        <v>80</v>
      </c>
      <c r="D4" s="6" t="s">
        <v>121</v>
      </c>
      <c r="E4" s="6" t="s">
        <v>113</v>
      </c>
      <c r="F4" s="6" t="s">
        <v>80</v>
      </c>
      <c r="G4" s="2" t="s">
        <v>22</v>
      </c>
      <c r="H4" s="6" t="s">
        <v>22</v>
      </c>
    </row>
    <row r="5" spans="1:10" x14ac:dyDescent="0.2">
      <c r="A5" t="s">
        <v>51</v>
      </c>
      <c r="B5" t="s">
        <v>52</v>
      </c>
      <c r="C5" s="6" t="s">
        <v>69</v>
      </c>
      <c r="D5" s="6" t="s">
        <v>141</v>
      </c>
      <c r="E5" s="6" t="s">
        <v>98</v>
      </c>
      <c r="F5" s="6" t="s">
        <v>22</v>
      </c>
      <c r="G5" s="2" t="s">
        <v>102</v>
      </c>
      <c r="H5" s="6" t="s">
        <v>102</v>
      </c>
    </row>
    <row r="6" spans="1:10" x14ac:dyDescent="0.2">
      <c r="A6" t="s">
        <v>61</v>
      </c>
      <c r="B6" t="s">
        <v>62</v>
      </c>
      <c r="C6" s="6" t="s">
        <v>98</v>
      </c>
      <c r="D6" s="6" t="s">
        <v>121</v>
      </c>
      <c r="E6" s="6" t="s">
        <v>113</v>
      </c>
      <c r="F6" s="6" t="s">
        <v>63</v>
      </c>
      <c r="G6" s="2" t="s">
        <v>45</v>
      </c>
      <c r="H6" s="6" t="s">
        <v>45</v>
      </c>
    </row>
    <row r="7" spans="1:10" x14ac:dyDescent="0.2">
      <c r="A7" t="s">
        <v>73</v>
      </c>
      <c r="B7" t="s">
        <v>74</v>
      </c>
      <c r="C7" s="6" t="s">
        <v>98</v>
      </c>
      <c r="D7" s="6" t="s">
        <v>121</v>
      </c>
      <c r="E7" s="6" t="s">
        <v>113</v>
      </c>
      <c r="F7" s="6" t="s">
        <v>98</v>
      </c>
      <c r="G7" s="2" t="s">
        <v>53</v>
      </c>
      <c r="H7" s="6" t="s">
        <v>53</v>
      </c>
    </row>
    <row r="8" spans="1:10" x14ac:dyDescent="0.2">
      <c r="A8" t="s">
        <v>85</v>
      </c>
      <c r="B8" t="s">
        <v>86</v>
      </c>
      <c r="C8" s="6" t="s">
        <v>80</v>
      </c>
      <c r="D8" s="6" t="s">
        <v>141</v>
      </c>
      <c r="E8" s="6" t="s">
        <v>80</v>
      </c>
      <c r="F8" s="6" t="s">
        <v>107</v>
      </c>
      <c r="G8" s="2" t="s">
        <v>84</v>
      </c>
      <c r="H8" s="6" t="s">
        <v>45</v>
      </c>
    </row>
    <row r="9" spans="1:10" x14ac:dyDescent="0.2">
      <c r="A9" t="s">
        <v>90</v>
      </c>
      <c r="B9" t="s">
        <v>91</v>
      </c>
      <c r="C9" s="6" t="s">
        <v>98</v>
      </c>
      <c r="D9" s="6" t="s">
        <v>142</v>
      </c>
      <c r="E9" s="6" t="s">
        <v>113</v>
      </c>
      <c r="F9" s="6" t="s">
        <v>30</v>
      </c>
      <c r="G9" s="2" t="s">
        <v>84</v>
      </c>
      <c r="H9" s="6" t="s">
        <v>45</v>
      </c>
    </row>
    <row r="10" spans="1:10" x14ac:dyDescent="0.2">
      <c r="A10" t="s">
        <v>92</v>
      </c>
      <c r="B10" t="s">
        <v>93</v>
      </c>
      <c r="C10" s="6" t="s">
        <v>63</v>
      </c>
      <c r="D10" s="6" t="s">
        <v>113</v>
      </c>
      <c r="E10" s="6" t="s">
        <v>30</v>
      </c>
      <c r="F10" s="6" t="s">
        <v>123</v>
      </c>
      <c r="G10" s="2" t="s">
        <v>38</v>
      </c>
      <c r="H10" s="6" t="s">
        <v>54</v>
      </c>
    </row>
    <row r="11" spans="1:10" x14ac:dyDescent="0.2">
      <c r="A11" t="s">
        <v>96</v>
      </c>
      <c r="B11" t="s">
        <v>97</v>
      </c>
      <c r="C11" s="6" t="s">
        <v>98</v>
      </c>
      <c r="D11" s="6" t="s">
        <v>143</v>
      </c>
      <c r="E11" s="6" t="s">
        <v>63</v>
      </c>
      <c r="F11" s="6" t="s">
        <v>37</v>
      </c>
      <c r="G11" s="2" t="s">
        <v>23</v>
      </c>
      <c r="H11" s="6" t="s">
        <v>76</v>
      </c>
    </row>
    <row r="12" spans="1:10" x14ac:dyDescent="0.2">
      <c r="A12" t="s">
        <v>100</v>
      </c>
      <c r="B12" t="s">
        <v>101</v>
      </c>
      <c r="C12" s="6" t="s">
        <v>63</v>
      </c>
      <c r="D12" s="6" t="s">
        <v>125</v>
      </c>
      <c r="E12" s="6" t="s">
        <v>81</v>
      </c>
      <c r="F12" s="6" t="s">
        <v>99</v>
      </c>
      <c r="G12" s="2" t="s">
        <v>76</v>
      </c>
      <c r="H12" s="6" t="s">
        <v>76</v>
      </c>
    </row>
    <row r="13" spans="1:10" x14ac:dyDescent="0.2">
      <c r="A13" t="s">
        <v>105</v>
      </c>
      <c r="B13" t="s">
        <v>106</v>
      </c>
      <c r="C13" s="6" t="s">
        <v>63</v>
      </c>
      <c r="D13" s="6" t="s">
        <v>121</v>
      </c>
      <c r="E13" s="6" t="s">
        <v>113</v>
      </c>
      <c r="F13" s="6" t="s">
        <v>63</v>
      </c>
      <c r="G13" s="2" t="s">
        <v>45</v>
      </c>
      <c r="H13" s="6" t="s">
        <v>45</v>
      </c>
    </row>
    <row r="14" spans="1:10" x14ac:dyDescent="0.2">
      <c r="A14" t="s">
        <v>114</v>
      </c>
      <c r="B14" t="s">
        <v>115</v>
      </c>
      <c r="C14" s="6" t="s">
        <v>120</v>
      </c>
      <c r="D14" s="6" t="s">
        <v>143</v>
      </c>
      <c r="E14" s="6" t="s">
        <v>63</v>
      </c>
      <c r="F14" s="6" t="s">
        <v>69</v>
      </c>
      <c r="G14" s="2" t="s">
        <v>94</v>
      </c>
      <c r="H14" s="6" t="s">
        <v>84</v>
      </c>
    </row>
    <row r="15" spans="1:10" x14ac:dyDescent="0.2">
      <c r="A15" s="7"/>
      <c r="B15" s="7"/>
      <c r="C15" s="7"/>
      <c r="D15" s="7"/>
      <c r="E15" s="7"/>
      <c r="F15" s="7"/>
      <c r="G15" s="7"/>
      <c r="H15" s="7"/>
    </row>
    <row r="16" spans="1:10" x14ac:dyDescent="0.2">
      <c r="A16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11" sqref="A11:H11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144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63</v>
      </c>
      <c r="D4" s="6" t="s">
        <v>58</v>
      </c>
      <c r="E4" s="6" t="s">
        <v>64</v>
      </c>
      <c r="F4" s="6" t="s">
        <v>46</v>
      </c>
      <c r="G4" s="2" t="s">
        <v>112</v>
      </c>
      <c r="H4" s="6" t="s">
        <v>112</v>
      </c>
    </row>
    <row r="5" spans="1:10" x14ac:dyDescent="0.2">
      <c r="A5" t="s">
        <v>28</v>
      </c>
      <c r="B5" t="s">
        <v>29</v>
      </c>
      <c r="C5" s="6" t="s">
        <v>30</v>
      </c>
      <c r="D5" s="6" t="s">
        <v>23</v>
      </c>
      <c r="E5" s="6" t="s">
        <v>77</v>
      </c>
      <c r="F5" s="6" t="s">
        <v>87</v>
      </c>
      <c r="G5" s="2" t="s">
        <v>40</v>
      </c>
      <c r="H5" s="6" t="s">
        <v>40</v>
      </c>
    </row>
    <row r="6" spans="1:10" x14ac:dyDescent="0.2">
      <c r="A6" s="11" t="s">
        <v>35</v>
      </c>
      <c r="B6" s="11" t="s">
        <v>36</v>
      </c>
      <c r="C6" s="12" t="s">
        <v>63</v>
      </c>
      <c r="D6" s="12" t="s">
        <v>53</v>
      </c>
      <c r="E6" s="12" t="s">
        <v>38</v>
      </c>
      <c r="F6" s="12" t="s">
        <v>77</v>
      </c>
      <c r="G6" s="13" t="s">
        <v>87</v>
      </c>
      <c r="H6" s="12" t="s">
        <v>87</v>
      </c>
    </row>
    <row r="7" spans="1:10" x14ac:dyDescent="0.2">
      <c r="A7" t="s">
        <v>43</v>
      </c>
      <c r="B7" t="s">
        <v>44</v>
      </c>
      <c r="C7" s="6" t="s">
        <v>37</v>
      </c>
      <c r="D7" s="6" t="s">
        <v>64</v>
      </c>
      <c r="E7" s="6" t="s">
        <v>104</v>
      </c>
      <c r="F7" s="6" t="s">
        <v>70</v>
      </c>
      <c r="G7" s="2" t="s">
        <v>145</v>
      </c>
      <c r="H7" s="6" t="s">
        <v>145</v>
      </c>
    </row>
    <row r="8" spans="1:10" x14ac:dyDescent="0.2">
      <c r="A8" t="s">
        <v>51</v>
      </c>
      <c r="B8" t="s">
        <v>52</v>
      </c>
      <c r="C8" s="6" t="s">
        <v>69</v>
      </c>
      <c r="D8" s="6" t="s">
        <v>31</v>
      </c>
      <c r="E8" s="6" t="s">
        <v>46</v>
      </c>
      <c r="F8" s="6" t="s">
        <v>137</v>
      </c>
      <c r="G8" s="2" t="s">
        <v>111</v>
      </c>
      <c r="H8" s="6" t="s">
        <v>34</v>
      </c>
    </row>
    <row r="9" spans="1:10" x14ac:dyDescent="0.2">
      <c r="A9" t="s">
        <v>56</v>
      </c>
      <c r="B9" t="s">
        <v>57</v>
      </c>
      <c r="C9" s="6" t="s">
        <v>53</v>
      </c>
      <c r="D9" s="6" t="s">
        <v>23</v>
      </c>
      <c r="E9" s="6" t="s">
        <v>59</v>
      </c>
      <c r="F9" s="6" t="s">
        <v>137</v>
      </c>
      <c r="G9" s="2" t="s">
        <v>110</v>
      </c>
      <c r="H9" s="6" t="s">
        <v>110</v>
      </c>
    </row>
    <row r="10" spans="1:10" x14ac:dyDescent="0.2">
      <c r="A10" t="s">
        <v>61</v>
      </c>
      <c r="B10" t="s">
        <v>62</v>
      </c>
      <c r="C10" s="6" t="s">
        <v>81</v>
      </c>
      <c r="D10" s="6" t="s">
        <v>45</v>
      </c>
      <c r="E10" s="6" t="s">
        <v>54</v>
      </c>
      <c r="F10" s="6" t="s">
        <v>59</v>
      </c>
      <c r="G10" s="2" t="s">
        <v>39</v>
      </c>
      <c r="H10" s="6" t="s">
        <v>39</v>
      </c>
    </row>
    <row r="11" spans="1:10" x14ac:dyDescent="0.2">
      <c r="A11" s="11" t="s">
        <v>67</v>
      </c>
      <c r="B11" s="11" t="s">
        <v>68</v>
      </c>
      <c r="C11" s="12" t="s">
        <v>69</v>
      </c>
      <c r="D11" s="12" t="s">
        <v>102</v>
      </c>
      <c r="E11" s="12" t="s">
        <v>77</v>
      </c>
      <c r="F11" s="12" t="s">
        <v>60</v>
      </c>
      <c r="G11" s="13" t="s">
        <v>40</v>
      </c>
      <c r="H11" s="12" t="s">
        <v>40</v>
      </c>
    </row>
    <row r="12" spans="1:10" x14ac:dyDescent="0.2">
      <c r="A12" t="s">
        <v>73</v>
      </c>
      <c r="B12" t="s">
        <v>74</v>
      </c>
      <c r="C12" s="6" t="s">
        <v>98</v>
      </c>
      <c r="D12" s="6" t="s">
        <v>75</v>
      </c>
      <c r="E12" s="6" t="s">
        <v>22</v>
      </c>
      <c r="F12" s="6" t="s">
        <v>54</v>
      </c>
      <c r="G12" s="2" t="s">
        <v>64</v>
      </c>
      <c r="H12" s="6" t="s">
        <v>64</v>
      </c>
    </row>
    <row r="13" spans="1:10" x14ac:dyDescent="0.2">
      <c r="A13" t="s">
        <v>85</v>
      </c>
      <c r="B13" t="s">
        <v>86</v>
      </c>
      <c r="C13" s="6" t="s">
        <v>63</v>
      </c>
      <c r="D13" s="6" t="s">
        <v>94</v>
      </c>
      <c r="E13" s="6" t="s">
        <v>64</v>
      </c>
      <c r="F13" s="6" t="s">
        <v>103</v>
      </c>
      <c r="G13" s="2" t="s">
        <v>33</v>
      </c>
      <c r="H13" s="6" t="s">
        <v>33</v>
      </c>
    </row>
    <row r="14" spans="1:10" x14ac:dyDescent="0.2">
      <c r="A14" t="s">
        <v>90</v>
      </c>
      <c r="B14" t="s">
        <v>91</v>
      </c>
      <c r="C14" s="6" t="s">
        <v>80</v>
      </c>
      <c r="D14" s="6" t="s">
        <v>94</v>
      </c>
      <c r="E14" s="6" t="s">
        <v>146</v>
      </c>
      <c r="F14" s="6" t="s">
        <v>104</v>
      </c>
      <c r="G14" s="2" t="s">
        <v>87</v>
      </c>
      <c r="H14" s="6" t="s">
        <v>39</v>
      </c>
    </row>
    <row r="15" spans="1:10" x14ac:dyDescent="0.2">
      <c r="A15" t="s">
        <v>96</v>
      </c>
      <c r="B15" t="s">
        <v>97</v>
      </c>
      <c r="C15" s="6" t="s">
        <v>113</v>
      </c>
      <c r="D15" s="6" t="s">
        <v>84</v>
      </c>
      <c r="E15" s="6" t="s">
        <v>64</v>
      </c>
      <c r="F15" s="6" t="s">
        <v>31</v>
      </c>
      <c r="G15" s="2" t="s">
        <v>46</v>
      </c>
      <c r="H15" s="6" t="s">
        <v>46</v>
      </c>
    </row>
    <row r="16" spans="1:10" x14ac:dyDescent="0.2">
      <c r="A16" t="s">
        <v>114</v>
      </c>
      <c r="B16" t="s">
        <v>115</v>
      </c>
      <c r="C16" s="6" t="s">
        <v>80</v>
      </c>
      <c r="D16" s="6" t="s">
        <v>84</v>
      </c>
      <c r="E16" s="6" t="s">
        <v>146</v>
      </c>
      <c r="F16" s="6" t="s">
        <v>146</v>
      </c>
      <c r="G16" s="2" t="s">
        <v>39</v>
      </c>
      <c r="H16" s="6" t="s">
        <v>39</v>
      </c>
    </row>
    <row r="17" spans="1:8" x14ac:dyDescent="0.2">
      <c r="A17" s="7"/>
      <c r="B17" s="7"/>
      <c r="C17" s="7"/>
      <c r="D17" s="7"/>
      <c r="E17" s="7"/>
      <c r="F17" s="7"/>
      <c r="G17" s="7"/>
      <c r="H17" s="7"/>
    </row>
    <row r="18" spans="1:8" x14ac:dyDescent="0.2">
      <c r="A18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A5" sqref="A5:H5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147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28</v>
      </c>
      <c r="B4" t="s">
        <v>29</v>
      </c>
      <c r="C4" s="6" t="s">
        <v>107</v>
      </c>
      <c r="D4" s="6" t="s">
        <v>121</v>
      </c>
      <c r="E4" s="6" t="s">
        <v>113</v>
      </c>
      <c r="F4" s="6" t="s">
        <v>107</v>
      </c>
      <c r="G4" s="2" t="s">
        <v>94</v>
      </c>
      <c r="H4" s="6" t="s">
        <v>94</v>
      </c>
    </row>
    <row r="5" spans="1:10" x14ac:dyDescent="0.2">
      <c r="A5" s="11" t="s">
        <v>35</v>
      </c>
      <c r="B5" s="11" t="s">
        <v>36</v>
      </c>
      <c r="C5" s="12" t="s">
        <v>107</v>
      </c>
      <c r="D5" s="12" t="s">
        <v>121</v>
      </c>
      <c r="E5" s="12" t="s">
        <v>113</v>
      </c>
      <c r="F5" s="12" t="s">
        <v>69</v>
      </c>
      <c r="G5" s="13" t="s">
        <v>84</v>
      </c>
      <c r="H5" s="12" t="s">
        <v>84</v>
      </c>
    </row>
    <row r="6" spans="1:10" x14ac:dyDescent="0.2">
      <c r="A6" t="s">
        <v>43</v>
      </c>
      <c r="B6" t="s">
        <v>44</v>
      </c>
      <c r="C6" s="6" t="s">
        <v>30</v>
      </c>
      <c r="D6" s="6" t="s">
        <v>121</v>
      </c>
      <c r="E6" s="6" t="s">
        <v>113</v>
      </c>
      <c r="F6" s="6" t="s">
        <v>30</v>
      </c>
      <c r="G6" s="2" t="s">
        <v>84</v>
      </c>
      <c r="H6" s="6" t="s">
        <v>84</v>
      </c>
    </row>
    <row r="7" spans="1:10" x14ac:dyDescent="0.2">
      <c r="A7" t="s">
        <v>51</v>
      </c>
      <c r="B7" t="s">
        <v>52</v>
      </c>
      <c r="C7" s="6" t="s">
        <v>30</v>
      </c>
      <c r="D7" s="6" t="s">
        <v>121</v>
      </c>
      <c r="E7" s="6" t="s">
        <v>113</v>
      </c>
      <c r="F7" s="6" t="s">
        <v>37</v>
      </c>
      <c r="G7" s="2" t="s">
        <v>23</v>
      </c>
      <c r="H7" s="6" t="s">
        <v>23</v>
      </c>
    </row>
    <row r="8" spans="1:10" x14ac:dyDescent="0.2">
      <c r="A8" t="s">
        <v>56</v>
      </c>
      <c r="B8" t="s">
        <v>57</v>
      </c>
      <c r="C8" s="6" t="s">
        <v>63</v>
      </c>
      <c r="D8" s="6" t="s">
        <v>121</v>
      </c>
      <c r="E8" s="6" t="s">
        <v>113</v>
      </c>
      <c r="F8" s="6" t="s">
        <v>30</v>
      </c>
      <c r="G8" s="2" t="s">
        <v>45</v>
      </c>
      <c r="H8" s="6" t="s">
        <v>45</v>
      </c>
    </row>
    <row r="9" spans="1:10" x14ac:dyDescent="0.2">
      <c r="A9" t="s">
        <v>61</v>
      </c>
      <c r="B9" t="s">
        <v>62</v>
      </c>
      <c r="C9" s="6" t="s">
        <v>81</v>
      </c>
      <c r="D9" s="6" t="s">
        <v>121</v>
      </c>
      <c r="E9" s="6" t="s">
        <v>113</v>
      </c>
      <c r="F9" s="6" t="s">
        <v>81</v>
      </c>
      <c r="G9" s="2" t="s">
        <v>123</v>
      </c>
      <c r="H9" s="6" t="s">
        <v>123</v>
      </c>
    </row>
    <row r="10" spans="1:10" x14ac:dyDescent="0.2">
      <c r="A10" s="11" t="s">
        <v>67</v>
      </c>
      <c r="B10" s="11" t="s">
        <v>68</v>
      </c>
      <c r="C10" s="12" t="s">
        <v>63</v>
      </c>
      <c r="D10" s="12" t="s">
        <v>121</v>
      </c>
      <c r="E10" s="12" t="s">
        <v>113</v>
      </c>
      <c r="F10" s="12" t="s">
        <v>63</v>
      </c>
      <c r="G10" s="13" t="s">
        <v>123</v>
      </c>
      <c r="H10" s="12" t="s">
        <v>123</v>
      </c>
    </row>
    <row r="11" spans="1:10" x14ac:dyDescent="0.2">
      <c r="A11" t="s">
        <v>73</v>
      </c>
      <c r="B11" t="s">
        <v>74</v>
      </c>
      <c r="C11" s="6" t="s">
        <v>30</v>
      </c>
      <c r="D11" s="6" t="s">
        <v>121</v>
      </c>
      <c r="E11" s="6" t="s">
        <v>113</v>
      </c>
      <c r="F11" s="6" t="s">
        <v>30</v>
      </c>
      <c r="G11" s="2" t="s">
        <v>84</v>
      </c>
      <c r="H11" s="6" t="s">
        <v>84</v>
      </c>
    </row>
    <row r="12" spans="1:10" x14ac:dyDescent="0.2">
      <c r="A12" t="s">
        <v>82</v>
      </c>
      <c r="B12" t="s">
        <v>83</v>
      </c>
      <c r="C12" s="6" t="s">
        <v>81</v>
      </c>
      <c r="D12" s="6" t="s">
        <v>121</v>
      </c>
      <c r="E12" s="6" t="s">
        <v>113</v>
      </c>
      <c r="F12" s="6" t="s">
        <v>81</v>
      </c>
      <c r="G12" s="2" t="s">
        <v>123</v>
      </c>
      <c r="H12" s="6" t="s">
        <v>123</v>
      </c>
    </row>
    <row r="13" spans="1:10" x14ac:dyDescent="0.2">
      <c r="A13" t="s">
        <v>85</v>
      </c>
      <c r="B13" t="s">
        <v>86</v>
      </c>
      <c r="C13" s="6" t="s">
        <v>30</v>
      </c>
      <c r="D13" s="6" t="s">
        <v>121</v>
      </c>
      <c r="E13" s="6" t="s">
        <v>113</v>
      </c>
      <c r="F13" s="6" t="s">
        <v>69</v>
      </c>
      <c r="G13" s="2" t="s">
        <v>84</v>
      </c>
      <c r="H13" s="6" t="s">
        <v>84</v>
      </c>
    </row>
    <row r="14" spans="1:10" x14ac:dyDescent="0.2">
      <c r="A14" t="s">
        <v>88</v>
      </c>
      <c r="B14" t="s">
        <v>89</v>
      </c>
      <c r="C14" s="6" t="s">
        <v>30</v>
      </c>
      <c r="D14" s="6" t="s">
        <v>121</v>
      </c>
      <c r="E14" s="6" t="s">
        <v>113</v>
      </c>
      <c r="F14" s="6" t="s">
        <v>69</v>
      </c>
      <c r="G14" s="2" t="s">
        <v>94</v>
      </c>
      <c r="H14" s="6" t="s">
        <v>94</v>
      </c>
    </row>
    <row r="15" spans="1:10" x14ac:dyDescent="0.2">
      <c r="A15" t="s">
        <v>90</v>
      </c>
      <c r="B15" t="s">
        <v>91</v>
      </c>
      <c r="C15" s="6" t="s">
        <v>81</v>
      </c>
      <c r="D15" s="6" t="s">
        <v>148</v>
      </c>
      <c r="E15" s="6" t="s">
        <v>113</v>
      </c>
      <c r="F15" s="6" t="s">
        <v>30</v>
      </c>
      <c r="G15" s="2" t="s">
        <v>45</v>
      </c>
      <c r="H15" s="6" t="s">
        <v>45</v>
      </c>
    </row>
    <row r="16" spans="1:10" x14ac:dyDescent="0.2">
      <c r="A16" t="s">
        <v>92</v>
      </c>
      <c r="B16" t="s">
        <v>93</v>
      </c>
      <c r="C16" s="6" t="s">
        <v>120</v>
      </c>
      <c r="D16" s="6" t="s">
        <v>124</v>
      </c>
      <c r="E16" s="6" t="s">
        <v>113</v>
      </c>
      <c r="F16" s="6" t="s">
        <v>69</v>
      </c>
      <c r="G16" s="2" t="s">
        <v>53</v>
      </c>
      <c r="H16" s="6" t="s">
        <v>53</v>
      </c>
    </row>
    <row r="17" spans="1:8" x14ac:dyDescent="0.2">
      <c r="A17" t="s">
        <v>96</v>
      </c>
      <c r="B17" t="s">
        <v>97</v>
      </c>
      <c r="C17" s="6" t="s">
        <v>120</v>
      </c>
      <c r="D17" s="6" t="s">
        <v>121</v>
      </c>
      <c r="E17" s="6" t="s">
        <v>113</v>
      </c>
      <c r="F17" s="6" t="s">
        <v>80</v>
      </c>
      <c r="G17" s="2" t="s">
        <v>99</v>
      </c>
      <c r="H17" s="6" t="s">
        <v>99</v>
      </c>
    </row>
    <row r="18" spans="1:8" x14ac:dyDescent="0.2">
      <c r="A18" t="s">
        <v>126</v>
      </c>
      <c r="B18" t="s">
        <v>127</v>
      </c>
      <c r="C18" s="6" t="s">
        <v>113</v>
      </c>
      <c r="D18" s="6" t="s">
        <v>121</v>
      </c>
      <c r="E18" s="6" t="s">
        <v>113</v>
      </c>
      <c r="F18" s="6" t="s">
        <v>113</v>
      </c>
      <c r="G18" s="2" t="s">
        <v>69</v>
      </c>
      <c r="H18" s="6" t="s">
        <v>69</v>
      </c>
    </row>
    <row r="19" spans="1:8" x14ac:dyDescent="0.2">
      <c r="A19" t="s">
        <v>100</v>
      </c>
      <c r="B19" t="s">
        <v>101</v>
      </c>
      <c r="C19" s="6" t="s">
        <v>81</v>
      </c>
      <c r="D19" s="6" t="s">
        <v>121</v>
      </c>
      <c r="E19" s="6" t="s">
        <v>113</v>
      </c>
      <c r="F19" s="6" t="s">
        <v>63</v>
      </c>
      <c r="G19" s="2" t="s">
        <v>123</v>
      </c>
      <c r="H19" s="6" t="s">
        <v>123</v>
      </c>
    </row>
    <row r="20" spans="1:8" x14ac:dyDescent="0.2">
      <c r="A20" t="s">
        <v>105</v>
      </c>
      <c r="B20" t="s">
        <v>106</v>
      </c>
      <c r="C20" s="6" t="s">
        <v>98</v>
      </c>
      <c r="D20" s="6" t="s">
        <v>121</v>
      </c>
      <c r="E20" s="6" t="s">
        <v>113</v>
      </c>
      <c r="F20" s="6" t="s">
        <v>81</v>
      </c>
      <c r="G20" s="2" t="s">
        <v>53</v>
      </c>
      <c r="H20" s="6" t="s">
        <v>53</v>
      </c>
    </row>
    <row r="21" spans="1:8" x14ac:dyDescent="0.2">
      <c r="A21" s="7"/>
      <c r="B21" s="7"/>
      <c r="C21" s="7"/>
      <c r="D21" s="7"/>
      <c r="E21" s="7"/>
      <c r="F21" s="7"/>
      <c r="G21" s="7"/>
      <c r="H21" s="7"/>
    </row>
    <row r="22" spans="1:8" x14ac:dyDescent="0.2">
      <c r="A22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6" sqref="A6:H6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149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22</v>
      </c>
      <c r="D4" s="6" t="s">
        <v>124</v>
      </c>
      <c r="E4" s="6" t="s">
        <v>98</v>
      </c>
      <c r="F4" s="6" t="s">
        <v>84</v>
      </c>
      <c r="G4" s="2" t="s">
        <v>64</v>
      </c>
      <c r="H4" s="6" t="s">
        <v>64</v>
      </c>
    </row>
    <row r="5" spans="1:10" x14ac:dyDescent="0.2">
      <c r="A5" t="s">
        <v>28</v>
      </c>
      <c r="B5" t="s">
        <v>29</v>
      </c>
      <c r="C5" s="6" t="s">
        <v>69</v>
      </c>
      <c r="D5" s="6" t="s">
        <v>125</v>
      </c>
      <c r="E5" s="6" t="s">
        <v>63</v>
      </c>
      <c r="F5" s="6" t="s">
        <v>53</v>
      </c>
      <c r="G5" s="2" t="s">
        <v>38</v>
      </c>
      <c r="H5" s="6" t="s">
        <v>38</v>
      </c>
    </row>
    <row r="6" spans="1:10" x14ac:dyDescent="0.2">
      <c r="A6" s="11" t="s">
        <v>35</v>
      </c>
      <c r="B6" s="11" t="s">
        <v>36</v>
      </c>
      <c r="C6" s="12" t="s">
        <v>107</v>
      </c>
      <c r="D6" s="12" t="s">
        <v>148</v>
      </c>
      <c r="E6" s="12" t="s">
        <v>113</v>
      </c>
      <c r="F6" s="12" t="s">
        <v>37</v>
      </c>
      <c r="G6" s="13" t="s">
        <v>76</v>
      </c>
      <c r="H6" s="12" t="s">
        <v>76</v>
      </c>
    </row>
    <row r="7" spans="1:10" x14ac:dyDescent="0.2">
      <c r="A7" t="s">
        <v>51</v>
      </c>
      <c r="B7" t="s">
        <v>52</v>
      </c>
      <c r="C7" s="6" t="s">
        <v>22</v>
      </c>
      <c r="D7" s="6" t="s">
        <v>113</v>
      </c>
      <c r="E7" s="6" t="s">
        <v>107</v>
      </c>
      <c r="F7" s="6" t="s">
        <v>58</v>
      </c>
      <c r="G7" s="2" t="s">
        <v>77</v>
      </c>
      <c r="H7" s="6" t="s">
        <v>77</v>
      </c>
    </row>
    <row r="8" spans="1:10" x14ac:dyDescent="0.2">
      <c r="A8" t="s">
        <v>61</v>
      </c>
      <c r="B8" t="s">
        <v>62</v>
      </c>
      <c r="C8" s="6" t="s">
        <v>30</v>
      </c>
      <c r="D8" s="6" t="s">
        <v>150</v>
      </c>
      <c r="E8" s="6" t="s">
        <v>113</v>
      </c>
      <c r="F8" s="6" t="s">
        <v>99</v>
      </c>
      <c r="G8" s="2" t="s">
        <v>102</v>
      </c>
      <c r="H8" s="6" t="s">
        <v>102</v>
      </c>
    </row>
    <row r="9" spans="1:10" x14ac:dyDescent="0.2">
      <c r="A9" s="11" t="s">
        <v>67</v>
      </c>
      <c r="B9" s="11" t="s">
        <v>68</v>
      </c>
      <c r="C9" s="12" t="s">
        <v>69</v>
      </c>
      <c r="D9" s="12" t="s">
        <v>121</v>
      </c>
      <c r="E9" s="12" t="s">
        <v>113</v>
      </c>
      <c r="F9" s="12" t="s">
        <v>69</v>
      </c>
      <c r="G9" s="13" t="s">
        <v>58</v>
      </c>
      <c r="H9" s="12" t="s">
        <v>58</v>
      </c>
    </row>
    <row r="10" spans="1:10" x14ac:dyDescent="0.2">
      <c r="A10" t="s">
        <v>73</v>
      </c>
      <c r="B10" t="s">
        <v>74</v>
      </c>
      <c r="C10" s="6" t="s">
        <v>69</v>
      </c>
      <c r="D10" s="6" t="s">
        <v>148</v>
      </c>
      <c r="E10" s="6" t="s">
        <v>113</v>
      </c>
      <c r="F10" s="6" t="s">
        <v>99</v>
      </c>
      <c r="G10" s="2" t="s">
        <v>102</v>
      </c>
      <c r="H10" s="6" t="s">
        <v>102</v>
      </c>
    </row>
    <row r="11" spans="1:10" x14ac:dyDescent="0.2">
      <c r="A11" t="s">
        <v>78</v>
      </c>
      <c r="B11" t="s">
        <v>79</v>
      </c>
      <c r="C11" s="6" t="s">
        <v>30</v>
      </c>
      <c r="D11" s="6" t="s">
        <v>143</v>
      </c>
      <c r="E11" s="6" t="s">
        <v>81</v>
      </c>
      <c r="F11" s="6" t="s">
        <v>37</v>
      </c>
      <c r="G11" s="2" t="s">
        <v>76</v>
      </c>
      <c r="H11" s="6" t="s">
        <v>76</v>
      </c>
    </row>
    <row r="12" spans="1:10" x14ac:dyDescent="0.2">
      <c r="A12" t="s">
        <v>82</v>
      </c>
      <c r="B12" t="s">
        <v>83</v>
      </c>
      <c r="C12" s="6" t="s">
        <v>81</v>
      </c>
      <c r="D12" s="6" t="s">
        <v>125</v>
      </c>
      <c r="E12" s="6" t="s">
        <v>30</v>
      </c>
      <c r="F12" s="6" t="s">
        <v>22</v>
      </c>
      <c r="G12" s="2" t="s">
        <v>54</v>
      </c>
      <c r="H12" s="6" t="s">
        <v>54</v>
      </c>
    </row>
    <row r="13" spans="1:10" x14ac:dyDescent="0.2">
      <c r="A13" t="s">
        <v>85</v>
      </c>
      <c r="B13" t="s">
        <v>86</v>
      </c>
      <c r="C13" s="6" t="s">
        <v>107</v>
      </c>
      <c r="D13" s="6" t="s">
        <v>125</v>
      </c>
      <c r="E13" s="6" t="s">
        <v>30</v>
      </c>
      <c r="F13" s="6" t="s">
        <v>53</v>
      </c>
      <c r="G13" s="2" t="s">
        <v>38</v>
      </c>
      <c r="H13" s="6" t="s">
        <v>38</v>
      </c>
    </row>
    <row r="14" spans="1:10" x14ac:dyDescent="0.2">
      <c r="A14" t="s">
        <v>88</v>
      </c>
      <c r="B14" t="s">
        <v>89</v>
      </c>
      <c r="C14" s="6" t="s">
        <v>107</v>
      </c>
      <c r="D14" s="6" t="s">
        <v>121</v>
      </c>
      <c r="E14" s="6" t="s">
        <v>113</v>
      </c>
      <c r="F14" s="6" t="s">
        <v>75</v>
      </c>
      <c r="G14" s="2" t="s">
        <v>58</v>
      </c>
      <c r="H14" s="6" t="s">
        <v>58</v>
      </c>
    </row>
    <row r="15" spans="1:10" x14ac:dyDescent="0.2">
      <c r="A15" t="s">
        <v>90</v>
      </c>
      <c r="B15" t="s">
        <v>91</v>
      </c>
      <c r="C15" s="6" t="s">
        <v>37</v>
      </c>
      <c r="D15" s="6" t="s">
        <v>113</v>
      </c>
      <c r="E15" s="6" t="s">
        <v>30</v>
      </c>
      <c r="F15" s="6" t="s">
        <v>58</v>
      </c>
      <c r="G15" s="2" t="s">
        <v>64</v>
      </c>
      <c r="H15" s="6" t="s">
        <v>64</v>
      </c>
    </row>
    <row r="16" spans="1:10" x14ac:dyDescent="0.2">
      <c r="A16" t="s">
        <v>92</v>
      </c>
      <c r="B16" t="s">
        <v>93</v>
      </c>
      <c r="C16" s="6" t="s">
        <v>107</v>
      </c>
      <c r="D16" s="6" t="s">
        <v>80</v>
      </c>
      <c r="E16" s="6" t="s">
        <v>69</v>
      </c>
      <c r="F16" s="6" t="s">
        <v>58</v>
      </c>
      <c r="G16" s="2" t="s">
        <v>64</v>
      </c>
      <c r="H16" s="6" t="s">
        <v>64</v>
      </c>
    </row>
    <row r="17" spans="1:8" x14ac:dyDescent="0.2">
      <c r="A17" t="s">
        <v>96</v>
      </c>
      <c r="B17" t="s">
        <v>97</v>
      </c>
      <c r="C17" s="6" t="s">
        <v>81</v>
      </c>
      <c r="D17" s="6" t="s">
        <v>122</v>
      </c>
      <c r="E17" s="6" t="s">
        <v>69</v>
      </c>
      <c r="F17" s="6" t="s">
        <v>123</v>
      </c>
      <c r="G17" s="2" t="s">
        <v>54</v>
      </c>
      <c r="H17" s="6" t="s">
        <v>54</v>
      </c>
    </row>
    <row r="18" spans="1:8" x14ac:dyDescent="0.2">
      <c r="A18" t="s">
        <v>100</v>
      </c>
      <c r="B18" t="s">
        <v>101</v>
      </c>
      <c r="C18" s="6" t="s">
        <v>69</v>
      </c>
      <c r="D18" s="6" t="s">
        <v>128</v>
      </c>
      <c r="E18" s="6" t="s">
        <v>30</v>
      </c>
      <c r="F18" s="6" t="s">
        <v>45</v>
      </c>
      <c r="G18" s="2" t="s">
        <v>31</v>
      </c>
      <c r="H18" s="6" t="s">
        <v>31</v>
      </c>
    </row>
    <row r="19" spans="1:8" x14ac:dyDescent="0.2">
      <c r="A19" t="s">
        <v>105</v>
      </c>
      <c r="B19" t="s">
        <v>106</v>
      </c>
      <c r="C19" s="6" t="s">
        <v>22</v>
      </c>
      <c r="D19" s="6" t="s">
        <v>113</v>
      </c>
      <c r="E19" s="6" t="s">
        <v>107</v>
      </c>
      <c r="F19" s="6" t="s">
        <v>76</v>
      </c>
      <c r="G19" s="2" t="s">
        <v>59</v>
      </c>
      <c r="H19" s="6" t="s">
        <v>59</v>
      </c>
    </row>
    <row r="20" spans="1:8" x14ac:dyDescent="0.2">
      <c r="A20" s="7"/>
      <c r="B20" s="7"/>
      <c r="C20" s="7"/>
      <c r="D20" s="7"/>
      <c r="E20" s="7"/>
      <c r="F20" s="7"/>
      <c r="G20" s="7"/>
      <c r="H20" s="7"/>
    </row>
    <row r="21" spans="1:8" x14ac:dyDescent="0.2">
      <c r="A21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9" sqref="A9:H9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151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104</v>
      </c>
      <c r="D4" s="6" t="s">
        <v>76</v>
      </c>
      <c r="E4" s="6" t="s">
        <v>59</v>
      </c>
      <c r="F4" s="6" t="s">
        <v>41</v>
      </c>
      <c r="G4" s="2" t="s">
        <v>50</v>
      </c>
      <c r="H4" s="6" t="s">
        <v>50</v>
      </c>
    </row>
    <row r="5" spans="1:10" x14ac:dyDescent="0.2">
      <c r="A5" t="s">
        <v>28</v>
      </c>
      <c r="B5" t="s">
        <v>29</v>
      </c>
      <c r="C5" s="6" t="s">
        <v>65</v>
      </c>
      <c r="D5" s="6" t="s">
        <v>84</v>
      </c>
      <c r="E5" s="6" t="s">
        <v>146</v>
      </c>
      <c r="F5" s="6" t="s">
        <v>41</v>
      </c>
      <c r="G5" s="2" t="s">
        <v>50</v>
      </c>
      <c r="H5" s="6" t="s">
        <v>134</v>
      </c>
    </row>
    <row r="6" spans="1:10" x14ac:dyDescent="0.2">
      <c r="A6" s="11" t="s">
        <v>35</v>
      </c>
      <c r="B6" s="11" t="s">
        <v>36</v>
      </c>
      <c r="C6" s="12" t="s">
        <v>31</v>
      </c>
      <c r="D6" s="12" t="s">
        <v>37</v>
      </c>
      <c r="E6" s="12" t="s">
        <v>58</v>
      </c>
      <c r="F6" s="12" t="s">
        <v>27</v>
      </c>
      <c r="G6" s="13" t="s">
        <v>71</v>
      </c>
      <c r="H6" s="12" t="s">
        <v>71</v>
      </c>
    </row>
    <row r="7" spans="1:10" x14ac:dyDescent="0.2">
      <c r="A7" t="s">
        <v>43</v>
      </c>
      <c r="B7" t="s">
        <v>44</v>
      </c>
      <c r="C7" s="6" t="s">
        <v>39</v>
      </c>
      <c r="D7" s="6" t="s">
        <v>53</v>
      </c>
      <c r="E7" s="6" t="s">
        <v>54</v>
      </c>
      <c r="F7" s="6" t="s">
        <v>152</v>
      </c>
      <c r="G7" s="2" t="s">
        <v>139</v>
      </c>
      <c r="H7" s="6" t="s">
        <v>139</v>
      </c>
    </row>
    <row r="8" spans="1:10" x14ac:dyDescent="0.2">
      <c r="A8" t="s">
        <v>51</v>
      </c>
      <c r="B8" t="s">
        <v>52</v>
      </c>
      <c r="C8" s="6" t="s">
        <v>59</v>
      </c>
      <c r="D8" s="6" t="s">
        <v>77</v>
      </c>
      <c r="E8" s="6" t="s">
        <v>60</v>
      </c>
      <c r="F8" s="6" t="s">
        <v>49</v>
      </c>
      <c r="G8" s="2" t="s">
        <v>153</v>
      </c>
      <c r="H8" s="6" t="s">
        <v>154</v>
      </c>
    </row>
    <row r="9" spans="1:10" x14ac:dyDescent="0.2">
      <c r="A9" s="11" t="s">
        <v>67</v>
      </c>
      <c r="B9" s="11" t="s">
        <v>68</v>
      </c>
      <c r="C9" s="12" t="s">
        <v>64</v>
      </c>
      <c r="D9" s="12" t="s">
        <v>69</v>
      </c>
      <c r="E9" s="12" t="s">
        <v>94</v>
      </c>
      <c r="F9" s="12" t="s">
        <v>27</v>
      </c>
      <c r="G9" s="13" t="s">
        <v>71</v>
      </c>
      <c r="H9" s="12" t="s">
        <v>71</v>
      </c>
    </row>
    <row r="10" spans="1:10" x14ac:dyDescent="0.2">
      <c r="A10" s="7"/>
      <c r="B10" s="7"/>
      <c r="C10" s="7"/>
      <c r="D10" s="7"/>
      <c r="E10" s="7"/>
      <c r="F10" s="7"/>
      <c r="G10" s="7"/>
      <c r="H10" s="7"/>
    </row>
    <row r="11" spans="1:10" x14ac:dyDescent="0.2">
      <c r="A11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6" sqref="A6:H6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155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123</v>
      </c>
      <c r="D4" s="6" t="s">
        <v>156</v>
      </c>
      <c r="E4" s="6" t="s">
        <v>157</v>
      </c>
      <c r="F4" s="6" t="s">
        <v>158</v>
      </c>
      <c r="G4" s="2" t="s">
        <v>159</v>
      </c>
      <c r="H4" s="6" t="s">
        <v>160</v>
      </c>
    </row>
    <row r="5" spans="1:10" x14ac:dyDescent="0.2">
      <c r="A5" t="s">
        <v>28</v>
      </c>
      <c r="B5" t="s">
        <v>29</v>
      </c>
      <c r="C5" s="6" t="s">
        <v>84</v>
      </c>
      <c r="D5" s="6" t="s">
        <v>161</v>
      </c>
      <c r="E5" s="6" t="s">
        <v>162</v>
      </c>
      <c r="F5" s="6" t="s">
        <v>163</v>
      </c>
      <c r="G5" s="2" t="s">
        <v>164</v>
      </c>
      <c r="H5" s="6" t="s">
        <v>28</v>
      </c>
    </row>
    <row r="6" spans="1:10" x14ac:dyDescent="0.2">
      <c r="A6" s="11" t="s">
        <v>35</v>
      </c>
      <c r="B6" s="11" t="s">
        <v>36</v>
      </c>
      <c r="C6" s="12" t="s">
        <v>45</v>
      </c>
      <c r="D6" s="12" t="s">
        <v>165</v>
      </c>
      <c r="E6" s="12" t="s">
        <v>166</v>
      </c>
      <c r="F6" s="12" t="s">
        <v>167</v>
      </c>
      <c r="G6" s="13" t="s">
        <v>168</v>
      </c>
      <c r="H6" s="12" t="s">
        <v>169</v>
      </c>
    </row>
    <row r="7" spans="1:10" x14ac:dyDescent="0.2">
      <c r="A7" t="s">
        <v>43</v>
      </c>
      <c r="B7" t="s">
        <v>44</v>
      </c>
      <c r="C7" s="6" t="s">
        <v>94</v>
      </c>
      <c r="D7" s="6" t="s">
        <v>170</v>
      </c>
      <c r="E7" s="6" t="s">
        <v>171</v>
      </c>
      <c r="F7" s="6" t="s">
        <v>172</v>
      </c>
      <c r="G7" s="2" t="s">
        <v>173</v>
      </c>
      <c r="H7" s="6" t="s">
        <v>174</v>
      </c>
    </row>
    <row r="8" spans="1:10" x14ac:dyDescent="0.2">
      <c r="A8" t="s">
        <v>51</v>
      </c>
      <c r="B8" t="s">
        <v>52</v>
      </c>
      <c r="C8" s="6" t="s">
        <v>53</v>
      </c>
      <c r="D8" s="6" t="s">
        <v>175</v>
      </c>
      <c r="E8" s="6" t="s">
        <v>176</v>
      </c>
      <c r="F8" s="6" t="s">
        <v>177</v>
      </c>
      <c r="G8" s="2" t="s">
        <v>178</v>
      </c>
      <c r="H8" s="6" t="s">
        <v>178</v>
      </c>
    </row>
    <row r="9" spans="1:10" x14ac:dyDescent="0.2">
      <c r="A9" s="11" t="s">
        <v>67</v>
      </c>
      <c r="B9" s="11" t="s">
        <v>68</v>
      </c>
      <c r="C9" s="12" t="s">
        <v>54</v>
      </c>
      <c r="D9" s="12" t="s">
        <v>179</v>
      </c>
      <c r="E9" s="12" t="s">
        <v>180</v>
      </c>
      <c r="F9" s="12" t="s">
        <v>181</v>
      </c>
      <c r="G9" s="13" t="s">
        <v>182</v>
      </c>
      <c r="H9" s="12" t="s">
        <v>172</v>
      </c>
    </row>
    <row r="10" spans="1:10" x14ac:dyDescent="0.2">
      <c r="A10" t="s">
        <v>88</v>
      </c>
      <c r="B10" t="s">
        <v>89</v>
      </c>
      <c r="C10" s="6" t="s">
        <v>102</v>
      </c>
      <c r="D10" s="6" t="s">
        <v>158</v>
      </c>
      <c r="E10" s="6" t="s">
        <v>183</v>
      </c>
      <c r="F10" s="6" t="s">
        <v>184</v>
      </c>
      <c r="G10" s="2" t="s">
        <v>185</v>
      </c>
      <c r="H10" s="6" t="s">
        <v>186</v>
      </c>
    </row>
    <row r="11" spans="1:10" x14ac:dyDescent="0.2">
      <c r="A11" t="s">
        <v>90</v>
      </c>
      <c r="B11" t="s">
        <v>91</v>
      </c>
      <c r="C11" s="6" t="s">
        <v>63</v>
      </c>
      <c r="D11" s="6" t="s">
        <v>34</v>
      </c>
      <c r="E11" s="6" t="s">
        <v>42</v>
      </c>
      <c r="F11" s="6" t="s">
        <v>187</v>
      </c>
      <c r="G11" s="2" t="s">
        <v>188</v>
      </c>
      <c r="H11" s="6" t="s">
        <v>188</v>
      </c>
    </row>
    <row r="12" spans="1:10" x14ac:dyDescent="0.2">
      <c r="A12" t="s">
        <v>92</v>
      </c>
      <c r="B12" t="s">
        <v>93</v>
      </c>
      <c r="C12" s="6" t="s">
        <v>69</v>
      </c>
      <c r="D12" s="6" t="s">
        <v>189</v>
      </c>
      <c r="E12" s="6" t="s">
        <v>190</v>
      </c>
      <c r="F12" s="6" t="s">
        <v>191</v>
      </c>
      <c r="G12" s="2" t="s">
        <v>192</v>
      </c>
      <c r="H12" s="6" t="s">
        <v>192</v>
      </c>
    </row>
    <row r="13" spans="1:10" x14ac:dyDescent="0.2">
      <c r="A13" t="s">
        <v>126</v>
      </c>
      <c r="B13" t="s">
        <v>127</v>
      </c>
      <c r="C13" s="6" t="s">
        <v>121</v>
      </c>
      <c r="D13" s="6" t="s">
        <v>121</v>
      </c>
      <c r="E13" s="6" t="s">
        <v>121</v>
      </c>
      <c r="F13" s="6" t="s">
        <v>121</v>
      </c>
      <c r="G13" s="2" t="s">
        <v>121</v>
      </c>
      <c r="H13" s="6" t="s">
        <v>121</v>
      </c>
    </row>
    <row r="14" spans="1:10" x14ac:dyDescent="0.2">
      <c r="A14" s="7"/>
      <c r="B14" s="7"/>
      <c r="C14" s="7"/>
      <c r="D14" s="7"/>
      <c r="E14" s="7"/>
      <c r="F14" s="7"/>
      <c r="G14" s="7"/>
      <c r="H14" s="7"/>
    </row>
    <row r="15" spans="1:10" x14ac:dyDescent="0.2">
      <c r="A15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193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194</v>
      </c>
      <c r="B4" t="s">
        <v>195</v>
      </c>
      <c r="C4" s="6" t="s">
        <v>75</v>
      </c>
      <c r="D4" s="6" t="s">
        <v>148</v>
      </c>
      <c r="E4" s="6" t="s">
        <v>148</v>
      </c>
      <c r="F4" s="6" t="s">
        <v>75</v>
      </c>
      <c r="G4" s="2" t="s">
        <v>75</v>
      </c>
      <c r="H4" s="6" t="s">
        <v>75</v>
      </c>
    </row>
    <row r="5" spans="1:10" x14ac:dyDescent="0.2">
      <c r="A5" t="s">
        <v>196</v>
      </c>
      <c r="B5" t="s">
        <v>197</v>
      </c>
      <c r="C5" s="6" t="s">
        <v>58</v>
      </c>
      <c r="D5" s="6" t="s">
        <v>121</v>
      </c>
      <c r="E5" s="6" t="s">
        <v>148</v>
      </c>
      <c r="F5" s="6" t="s">
        <v>58</v>
      </c>
      <c r="G5" s="2" t="s">
        <v>58</v>
      </c>
      <c r="H5" s="6" t="s">
        <v>58</v>
      </c>
    </row>
    <row r="6" spans="1:10" x14ac:dyDescent="0.2">
      <c r="A6" t="s">
        <v>198</v>
      </c>
      <c r="B6" t="s">
        <v>199</v>
      </c>
      <c r="C6" s="6" t="s">
        <v>38</v>
      </c>
      <c r="D6" s="6" t="s">
        <v>121</v>
      </c>
      <c r="E6" s="6" t="s">
        <v>148</v>
      </c>
      <c r="F6" s="6" t="s">
        <v>38</v>
      </c>
      <c r="G6" s="2" t="s">
        <v>38</v>
      </c>
      <c r="H6" s="6" t="s">
        <v>38</v>
      </c>
    </row>
    <row r="7" spans="1:10" x14ac:dyDescent="0.2">
      <c r="A7" s="7"/>
      <c r="B7" s="7"/>
      <c r="C7" s="7"/>
      <c r="D7" s="7"/>
      <c r="E7" s="7"/>
      <c r="F7" s="7"/>
      <c r="G7" s="7"/>
      <c r="H7" s="7"/>
    </row>
    <row r="8" spans="1:10" x14ac:dyDescent="0.2">
      <c r="A8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200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28</v>
      </c>
      <c r="B4" t="s">
        <v>29</v>
      </c>
      <c r="C4" s="6" t="s">
        <v>30</v>
      </c>
      <c r="D4" s="6" t="s">
        <v>121</v>
      </c>
      <c r="E4" s="6" t="s">
        <v>148</v>
      </c>
      <c r="F4" s="6" t="s">
        <v>107</v>
      </c>
      <c r="G4" s="2" t="s">
        <v>69</v>
      </c>
      <c r="H4" s="6" t="s">
        <v>69</v>
      </c>
    </row>
    <row r="5" spans="1:10" x14ac:dyDescent="0.2">
      <c r="A5" t="s">
        <v>51</v>
      </c>
      <c r="B5" t="s">
        <v>52</v>
      </c>
      <c r="C5" s="6" t="s">
        <v>69</v>
      </c>
      <c r="D5" s="6" t="s">
        <v>121</v>
      </c>
      <c r="E5" s="6" t="s">
        <v>148</v>
      </c>
      <c r="F5" s="6" t="s">
        <v>69</v>
      </c>
      <c r="G5" s="2" t="s">
        <v>75</v>
      </c>
      <c r="H5" s="6" t="s">
        <v>75</v>
      </c>
    </row>
    <row r="6" spans="1:10" x14ac:dyDescent="0.2">
      <c r="A6" t="s">
        <v>61</v>
      </c>
      <c r="B6" t="s">
        <v>62</v>
      </c>
      <c r="C6" s="6" t="s">
        <v>123</v>
      </c>
      <c r="D6" s="6" t="s">
        <v>121</v>
      </c>
      <c r="E6" s="6" t="s">
        <v>148</v>
      </c>
      <c r="F6" s="6" t="s">
        <v>45</v>
      </c>
      <c r="G6" s="2" t="s">
        <v>45</v>
      </c>
      <c r="H6" s="6" t="s">
        <v>45</v>
      </c>
    </row>
    <row r="7" spans="1:10" x14ac:dyDescent="0.2">
      <c r="A7" t="s">
        <v>73</v>
      </c>
      <c r="B7" t="s">
        <v>74</v>
      </c>
      <c r="C7" s="6" t="s">
        <v>121</v>
      </c>
      <c r="D7" s="6" t="s">
        <v>121</v>
      </c>
      <c r="E7" s="6" t="s">
        <v>121</v>
      </c>
      <c r="F7" s="6" t="s">
        <v>121</v>
      </c>
      <c r="G7" s="2" t="s">
        <v>121</v>
      </c>
      <c r="H7" s="6" t="s">
        <v>121</v>
      </c>
    </row>
    <row r="8" spans="1:10" x14ac:dyDescent="0.2">
      <c r="A8" t="s">
        <v>78</v>
      </c>
      <c r="B8" t="s">
        <v>79</v>
      </c>
      <c r="C8" s="6" t="s">
        <v>69</v>
      </c>
      <c r="D8" s="6" t="s">
        <v>121</v>
      </c>
      <c r="E8" s="6" t="s">
        <v>148</v>
      </c>
      <c r="F8" s="6" t="s">
        <v>69</v>
      </c>
      <c r="G8" s="2" t="s">
        <v>69</v>
      </c>
      <c r="H8" s="6" t="s">
        <v>69</v>
      </c>
    </row>
    <row r="9" spans="1:10" x14ac:dyDescent="0.2">
      <c r="A9" t="s">
        <v>82</v>
      </c>
      <c r="B9" t="s">
        <v>83</v>
      </c>
      <c r="C9" s="6" t="s">
        <v>75</v>
      </c>
      <c r="D9" s="6" t="s">
        <v>121</v>
      </c>
      <c r="E9" s="6" t="s">
        <v>148</v>
      </c>
      <c r="F9" s="6" t="s">
        <v>75</v>
      </c>
      <c r="G9" s="2" t="s">
        <v>37</v>
      </c>
      <c r="H9" s="6" t="s">
        <v>37</v>
      </c>
    </row>
    <row r="10" spans="1:10" x14ac:dyDescent="0.2">
      <c r="A10" t="s">
        <v>90</v>
      </c>
      <c r="B10" t="s">
        <v>91</v>
      </c>
      <c r="C10" s="6" t="s">
        <v>81</v>
      </c>
      <c r="D10" s="6" t="s">
        <v>121</v>
      </c>
      <c r="E10" s="6" t="s">
        <v>148</v>
      </c>
      <c r="F10" s="6" t="s">
        <v>81</v>
      </c>
      <c r="G10" s="2" t="s">
        <v>30</v>
      </c>
      <c r="H10" s="6" t="s">
        <v>30</v>
      </c>
    </row>
    <row r="11" spans="1:10" x14ac:dyDescent="0.2">
      <c r="A11" t="s">
        <v>92</v>
      </c>
      <c r="B11" t="s">
        <v>93</v>
      </c>
      <c r="C11" s="6" t="s">
        <v>107</v>
      </c>
      <c r="D11" s="6" t="s">
        <v>121</v>
      </c>
      <c r="E11" s="6" t="s">
        <v>148</v>
      </c>
      <c r="F11" s="6" t="s">
        <v>69</v>
      </c>
      <c r="G11" s="2" t="s">
        <v>69</v>
      </c>
      <c r="H11" s="6" t="s">
        <v>69</v>
      </c>
    </row>
    <row r="12" spans="1:10" x14ac:dyDescent="0.2">
      <c r="A12" t="s">
        <v>96</v>
      </c>
      <c r="B12" t="s">
        <v>97</v>
      </c>
      <c r="C12" s="6" t="s">
        <v>98</v>
      </c>
      <c r="D12" s="6" t="s">
        <v>121</v>
      </c>
      <c r="E12" s="6" t="s">
        <v>148</v>
      </c>
      <c r="F12" s="6" t="s">
        <v>81</v>
      </c>
      <c r="G12" s="2" t="s">
        <v>63</v>
      </c>
      <c r="H12" s="6" t="s">
        <v>63</v>
      </c>
    </row>
    <row r="13" spans="1:10" x14ac:dyDescent="0.2">
      <c r="A13" t="s">
        <v>100</v>
      </c>
      <c r="B13" t="s">
        <v>101</v>
      </c>
      <c r="C13" s="6" t="s">
        <v>107</v>
      </c>
      <c r="D13" s="6" t="s">
        <v>121</v>
      </c>
      <c r="E13" s="6" t="s">
        <v>148</v>
      </c>
      <c r="F13" s="6" t="s">
        <v>107</v>
      </c>
      <c r="G13" s="2" t="s">
        <v>75</v>
      </c>
      <c r="H13" s="6" t="s">
        <v>75</v>
      </c>
    </row>
    <row r="14" spans="1:10" x14ac:dyDescent="0.2">
      <c r="A14" s="7"/>
      <c r="B14" s="7"/>
      <c r="C14" s="7"/>
      <c r="D14" s="7"/>
      <c r="E14" s="7"/>
      <c r="F14" s="7"/>
      <c r="G14" s="7"/>
      <c r="H14" s="7"/>
    </row>
    <row r="15" spans="1:10" x14ac:dyDescent="0.2">
      <c r="A15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4" sqref="A4:H4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201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s="11" t="s">
        <v>35</v>
      </c>
      <c r="B4" s="11" t="s">
        <v>36</v>
      </c>
      <c r="C4" s="12" t="s">
        <v>30</v>
      </c>
      <c r="D4" s="12" t="s">
        <v>94</v>
      </c>
      <c r="E4" s="12" t="s">
        <v>146</v>
      </c>
      <c r="F4" s="12" t="s">
        <v>46</v>
      </c>
      <c r="G4" s="13" t="s">
        <v>70</v>
      </c>
      <c r="H4" s="12" t="s">
        <v>70</v>
      </c>
    </row>
    <row r="5" spans="1:10" x14ac:dyDescent="0.2">
      <c r="A5" t="s">
        <v>43</v>
      </c>
      <c r="B5" t="s">
        <v>44</v>
      </c>
      <c r="C5" s="6" t="s">
        <v>45</v>
      </c>
      <c r="D5" s="6" t="s">
        <v>94</v>
      </c>
      <c r="E5" s="6" t="s">
        <v>31</v>
      </c>
      <c r="F5" s="6" t="s">
        <v>70</v>
      </c>
      <c r="G5" s="2" t="s">
        <v>34</v>
      </c>
      <c r="H5" s="6" t="s">
        <v>34</v>
      </c>
    </row>
    <row r="6" spans="1:10" x14ac:dyDescent="0.2">
      <c r="A6" t="s">
        <v>56</v>
      </c>
      <c r="B6" t="s">
        <v>57</v>
      </c>
      <c r="C6" s="6" t="s">
        <v>23</v>
      </c>
      <c r="D6" s="6" t="s">
        <v>45</v>
      </c>
      <c r="E6" s="6" t="s">
        <v>64</v>
      </c>
      <c r="F6" s="6" t="s">
        <v>47</v>
      </c>
      <c r="G6" s="2" t="s">
        <v>71</v>
      </c>
      <c r="H6" s="6" t="s">
        <v>72</v>
      </c>
    </row>
    <row r="7" spans="1:10" x14ac:dyDescent="0.2">
      <c r="A7" s="11" t="s">
        <v>67</v>
      </c>
      <c r="B7" s="11" t="s">
        <v>68</v>
      </c>
      <c r="C7" s="12" t="s">
        <v>75</v>
      </c>
      <c r="D7" s="12" t="s">
        <v>37</v>
      </c>
      <c r="E7" s="12" t="s">
        <v>94</v>
      </c>
      <c r="F7" s="12" t="s">
        <v>65</v>
      </c>
      <c r="G7" s="13" t="s">
        <v>112</v>
      </c>
      <c r="H7" s="12" t="s">
        <v>112</v>
      </c>
    </row>
    <row r="8" spans="1:10" x14ac:dyDescent="0.2">
      <c r="A8" s="7"/>
      <c r="B8" s="7"/>
      <c r="C8" s="7"/>
      <c r="D8" s="7"/>
      <c r="E8" s="7"/>
      <c r="F8" s="7"/>
      <c r="G8" s="7"/>
      <c r="H8" s="7"/>
    </row>
    <row r="9" spans="1:10" x14ac:dyDescent="0.2">
      <c r="A9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11" sqref="A11:H11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202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30</v>
      </c>
      <c r="D4" s="6" t="s">
        <v>80</v>
      </c>
      <c r="E4" s="6" t="s">
        <v>53</v>
      </c>
      <c r="F4" s="6" t="s">
        <v>58</v>
      </c>
      <c r="G4" s="2" t="s">
        <v>77</v>
      </c>
      <c r="H4" s="6" t="s">
        <v>77</v>
      </c>
    </row>
    <row r="5" spans="1:10" x14ac:dyDescent="0.2">
      <c r="A5" t="s">
        <v>28</v>
      </c>
      <c r="B5" t="s">
        <v>29</v>
      </c>
      <c r="C5" s="6" t="s">
        <v>98</v>
      </c>
      <c r="D5" s="6" t="s">
        <v>63</v>
      </c>
      <c r="E5" s="6" t="s">
        <v>84</v>
      </c>
      <c r="F5" s="6" t="s">
        <v>23</v>
      </c>
      <c r="G5" s="2" t="s">
        <v>24</v>
      </c>
      <c r="H5" s="6" t="s">
        <v>24</v>
      </c>
    </row>
    <row r="6" spans="1:10" x14ac:dyDescent="0.2">
      <c r="A6" s="11" t="s">
        <v>35</v>
      </c>
      <c r="B6" s="11" t="s">
        <v>36</v>
      </c>
      <c r="C6" s="12" t="s">
        <v>80</v>
      </c>
      <c r="D6" s="12" t="s">
        <v>80</v>
      </c>
      <c r="E6" s="12" t="s">
        <v>45</v>
      </c>
      <c r="F6" s="12" t="s">
        <v>123</v>
      </c>
      <c r="G6" s="13" t="s">
        <v>146</v>
      </c>
      <c r="H6" s="12" t="s">
        <v>146</v>
      </c>
    </row>
    <row r="7" spans="1:10" x14ac:dyDescent="0.2">
      <c r="A7" t="s">
        <v>43</v>
      </c>
      <c r="B7" t="s">
        <v>44</v>
      </c>
      <c r="C7" s="6" t="s">
        <v>30</v>
      </c>
      <c r="D7" s="6" t="s">
        <v>30</v>
      </c>
      <c r="E7" s="6" t="s">
        <v>58</v>
      </c>
      <c r="F7" s="6" t="s">
        <v>102</v>
      </c>
      <c r="G7" s="2" t="s">
        <v>104</v>
      </c>
      <c r="H7" s="6" t="s">
        <v>104</v>
      </c>
    </row>
    <row r="8" spans="1:10" x14ac:dyDescent="0.2">
      <c r="A8" t="s">
        <v>51</v>
      </c>
      <c r="B8" t="s">
        <v>52</v>
      </c>
      <c r="C8" s="6" t="s">
        <v>69</v>
      </c>
      <c r="D8" s="6" t="s">
        <v>63</v>
      </c>
      <c r="E8" s="6" t="s">
        <v>58</v>
      </c>
      <c r="F8" s="6" t="s">
        <v>38</v>
      </c>
      <c r="G8" s="2" t="s">
        <v>60</v>
      </c>
      <c r="H8" s="6" t="s">
        <v>39</v>
      </c>
    </row>
    <row r="9" spans="1:10" x14ac:dyDescent="0.2">
      <c r="A9" t="s">
        <v>56</v>
      </c>
      <c r="B9" t="s">
        <v>57</v>
      </c>
      <c r="C9" s="6" t="s">
        <v>80</v>
      </c>
      <c r="D9" s="6" t="s">
        <v>118</v>
      </c>
      <c r="E9" s="6" t="s">
        <v>37</v>
      </c>
      <c r="F9" s="6" t="s">
        <v>45</v>
      </c>
      <c r="G9" s="2" t="s">
        <v>64</v>
      </c>
      <c r="H9" s="6" t="s">
        <v>31</v>
      </c>
    </row>
    <row r="10" spans="1:10" x14ac:dyDescent="0.2">
      <c r="A10" t="s">
        <v>61</v>
      </c>
      <c r="B10" t="s">
        <v>62</v>
      </c>
      <c r="C10" s="6" t="s">
        <v>98</v>
      </c>
      <c r="D10" s="6" t="s">
        <v>120</v>
      </c>
      <c r="E10" s="6" t="s">
        <v>37</v>
      </c>
      <c r="F10" s="6" t="s">
        <v>84</v>
      </c>
      <c r="G10" s="2" t="s">
        <v>38</v>
      </c>
      <c r="H10" s="6" t="s">
        <v>38</v>
      </c>
    </row>
    <row r="11" spans="1:10" x14ac:dyDescent="0.2">
      <c r="A11" s="11" t="s">
        <v>67</v>
      </c>
      <c r="B11" s="11" t="s">
        <v>68</v>
      </c>
      <c r="C11" s="12" t="s">
        <v>63</v>
      </c>
      <c r="D11" s="12" t="s">
        <v>107</v>
      </c>
      <c r="E11" s="12" t="s">
        <v>94</v>
      </c>
      <c r="F11" s="12" t="s">
        <v>64</v>
      </c>
      <c r="G11" s="13" t="s">
        <v>46</v>
      </c>
      <c r="H11" s="12" t="s">
        <v>46</v>
      </c>
    </row>
    <row r="12" spans="1:10" x14ac:dyDescent="0.2">
      <c r="A12" t="s">
        <v>73</v>
      </c>
      <c r="B12" t="s">
        <v>74</v>
      </c>
      <c r="C12" s="6" t="s">
        <v>80</v>
      </c>
      <c r="D12" s="6" t="s">
        <v>113</v>
      </c>
      <c r="E12" s="6" t="s">
        <v>30</v>
      </c>
      <c r="F12" s="6" t="s">
        <v>99</v>
      </c>
      <c r="G12" s="2" t="s">
        <v>76</v>
      </c>
      <c r="H12" s="6" t="s">
        <v>76</v>
      </c>
    </row>
    <row r="13" spans="1:10" x14ac:dyDescent="0.2">
      <c r="A13" t="s">
        <v>85</v>
      </c>
      <c r="B13" t="s">
        <v>86</v>
      </c>
      <c r="C13" s="6" t="s">
        <v>80</v>
      </c>
      <c r="D13" s="6" t="s">
        <v>143</v>
      </c>
      <c r="E13" s="6" t="s">
        <v>30</v>
      </c>
      <c r="F13" s="6" t="s">
        <v>107</v>
      </c>
      <c r="G13" s="2" t="s">
        <v>94</v>
      </c>
      <c r="H13" s="6" t="s">
        <v>94</v>
      </c>
    </row>
    <row r="14" spans="1:10" x14ac:dyDescent="0.2">
      <c r="A14" t="s">
        <v>88</v>
      </c>
      <c r="B14" t="s">
        <v>89</v>
      </c>
      <c r="C14" s="6" t="s">
        <v>80</v>
      </c>
      <c r="D14" s="6" t="s">
        <v>113</v>
      </c>
      <c r="E14" s="6" t="s">
        <v>107</v>
      </c>
      <c r="F14" s="6" t="s">
        <v>37</v>
      </c>
      <c r="G14" s="2" t="s">
        <v>23</v>
      </c>
      <c r="H14" s="6" t="s">
        <v>23</v>
      </c>
    </row>
    <row r="15" spans="1:10" x14ac:dyDescent="0.2">
      <c r="A15" t="s">
        <v>90</v>
      </c>
      <c r="B15" t="s">
        <v>91</v>
      </c>
      <c r="C15" s="6" t="s">
        <v>98</v>
      </c>
      <c r="D15" s="6" t="s">
        <v>113</v>
      </c>
      <c r="E15" s="6" t="s">
        <v>30</v>
      </c>
      <c r="F15" s="6" t="s">
        <v>22</v>
      </c>
      <c r="G15" s="2" t="s">
        <v>23</v>
      </c>
      <c r="H15" s="6" t="s">
        <v>23</v>
      </c>
    </row>
    <row r="16" spans="1:10" x14ac:dyDescent="0.2">
      <c r="A16" t="s">
        <v>92</v>
      </c>
      <c r="B16" t="s">
        <v>93</v>
      </c>
      <c r="C16" s="6" t="s">
        <v>121</v>
      </c>
      <c r="D16" s="6" t="s">
        <v>121</v>
      </c>
      <c r="E16" s="6" t="s">
        <v>121</v>
      </c>
      <c r="F16" s="6" t="s">
        <v>121</v>
      </c>
      <c r="G16" s="2" t="s">
        <v>121</v>
      </c>
      <c r="H16" s="6" t="s">
        <v>121</v>
      </c>
    </row>
    <row r="17" spans="1:8" x14ac:dyDescent="0.2">
      <c r="A17" t="s">
        <v>96</v>
      </c>
      <c r="B17" t="s">
        <v>97</v>
      </c>
      <c r="C17" s="6" t="s">
        <v>121</v>
      </c>
      <c r="D17" s="6" t="s">
        <v>121</v>
      </c>
      <c r="E17" s="6" t="s">
        <v>121</v>
      </c>
      <c r="F17" s="6" t="s">
        <v>121</v>
      </c>
      <c r="G17" s="2" t="s">
        <v>121</v>
      </c>
      <c r="H17" s="6" t="s">
        <v>121</v>
      </c>
    </row>
    <row r="18" spans="1:8" x14ac:dyDescent="0.2">
      <c r="A18" t="s">
        <v>100</v>
      </c>
      <c r="B18" t="s">
        <v>101</v>
      </c>
      <c r="C18" s="6" t="s">
        <v>121</v>
      </c>
      <c r="D18" s="6" t="s">
        <v>121</v>
      </c>
      <c r="E18" s="6" t="s">
        <v>121</v>
      </c>
      <c r="F18" s="6" t="s">
        <v>121</v>
      </c>
      <c r="G18" s="2" t="s">
        <v>121</v>
      </c>
      <c r="H18" s="6" t="s">
        <v>121</v>
      </c>
    </row>
    <row r="19" spans="1:8" x14ac:dyDescent="0.2">
      <c r="A19" t="s">
        <v>114</v>
      </c>
      <c r="B19" t="s">
        <v>115</v>
      </c>
      <c r="C19" s="6" t="s">
        <v>121</v>
      </c>
      <c r="D19" s="6" t="s">
        <v>121</v>
      </c>
      <c r="E19" s="6" t="s">
        <v>121</v>
      </c>
      <c r="F19" s="6" t="s">
        <v>121</v>
      </c>
      <c r="G19" s="2" t="s">
        <v>121</v>
      </c>
      <c r="H19" s="6" t="s">
        <v>121</v>
      </c>
    </row>
    <row r="20" spans="1:8" x14ac:dyDescent="0.2">
      <c r="A20" s="7"/>
      <c r="B20" s="7"/>
      <c r="C20" s="7"/>
      <c r="D20" s="7"/>
      <c r="E20" s="7"/>
      <c r="F20" s="7"/>
      <c r="G20" s="7"/>
      <c r="H20" s="7"/>
    </row>
    <row r="21" spans="1:8" x14ac:dyDescent="0.2">
      <c r="A21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1" sqref="J11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203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69</v>
      </c>
      <c r="D4" s="6" t="s">
        <v>76</v>
      </c>
      <c r="E4" s="6" t="s">
        <v>59</v>
      </c>
      <c r="F4" s="6" t="s">
        <v>87</v>
      </c>
      <c r="G4" s="2" t="s">
        <v>27</v>
      </c>
      <c r="H4" s="6" t="s">
        <v>27</v>
      </c>
    </row>
    <row r="5" spans="1:10" x14ac:dyDescent="0.2">
      <c r="A5" t="s">
        <v>28</v>
      </c>
      <c r="B5" t="s">
        <v>29</v>
      </c>
      <c r="C5" s="6" t="s">
        <v>107</v>
      </c>
      <c r="D5" s="6" t="s">
        <v>58</v>
      </c>
      <c r="E5" s="6" t="s">
        <v>77</v>
      </c>
      <c r="F5" s="6" t="s">
        <v>32</v>
      </c>
      <c r="G5" s="2" t="s">
        <v>47</v>
      </c>
      <c r="H5" s="6" t="s">
        <v>47</v>
      </c>
    </row>
    <row r="6" spans="1:10" x14ac:dyDescent="0.2">
      <c r="A6" s="11" t="s">
        <v>35</v>
      </c>
      <c r="B6" s="11" t="s">
        <v>36</v>
      </c>
      <c r="C6" s="12" t="s">
        <v>107</v>
      </c>
      <c r="D6" s="12" t="s">
        <v>102</v>
      </c>
      <c r="E6" s="12" t="s">
        <v>104</v>
      </c>
      <c r="F6" s="12" t="s">
        <v>25</v>
      </c>
      <c r="G6" s="13" t="s">
        <v>26</v>
      </c>
      <c r="H6" s="12" t="s">
        <v>26</v>
      </c>
    </row>
    <row r="7" spans="1:10" x14ac:dyDescent="0.2">
      <c r="A7" t="s">
        <v>43</v>
      </c>
      <c r="B7" t="s">
        <v>44</v>
      </c>
      <c r="C7" s="6" t="s">
        <v>37</v>
      </c>
      <c r="D7" s="6" t="s">
        <v>31</v>
      </c>
      <c r="E7" s="6" t="s">
        <v>46</v>
      </c>
      <c r="F7" s="6" t="s">
        <v>47</v>
      </c>
      <c r="G7" s="2" t="s">
        <v>72</v>
      </c>
      <c r="H7" s="6" t="s">
        <v>72</v>
      </c>
    </row>
    <row r="8" spans="1:10" x14ac:dyDescent="0.2">
      <c r="A8" t="s">
        <v>51</v>
      </c>
      <c r="B8" t="s">
        <v>52</v>
      </c>
      <c r="C8" s="6" t="s">
        <v>37</v>
      </c>
      <c r="D8" s="6" t="s">
        <v>76</v>
      </c>
      <c r="E8" s="6" t="s">
        <v>59</v>
      </c>
      <c r="F8" s="6" t="s">
        <v>70</v>
      </c>
      <c r="G8" s="2" t="s">
        <v>72</v>
      </c>
      <c r="H8" s="6" t="s">
        <v>145</v>
      </c>
    </row>
    <row r="9" spans="1:10" x14ac:dyDescent="0.2">
      <c r="A9" t="s">
        <v>56</v>
      </c>
      <c r="B9" t="s">
        <v>57</v>
      </c>
      <c r="C9" s="6" t="s">
        <v>69</v>
      </c>
      <c r="D9" s="6" t="s">
        <v>22</v>
      </c>
      <c r="E9" s="6" t="s">
        <v>54</v>
      </c>
      <c r="F9" s="6" t="s">
        <v>24</v>
      </c>
      <c r="G9" s="2" t="s">
        <v>33</v>
      </c>
      <c r="H9" s="6" t="s">
        <v>33</v>
      </c>
    </row>
    <row r="10" spans="1:10" x14ac:dyDescent="0.2">
      <c r="A10" t="s">
        <v>61</v>
      </c>
      <c r="B10" t="s">
        <v>62</v>
      </c>
      <c r="C10" s="6" t="s">
        <v>75</v>
      </c>
      <c r="D10" s="6" t="s">
        <v>123</v>
      </c>
      <c r="E10" s="6" t="s">
        <v>38</v>
      </c>
      <c r="F10" s="6" t="s">
        <v>32</v>
      </c>
      <c r="G10" s="2" t="s">
        <v>47</v>
      </c>
      <c r="H10" s="6" t="s">
        <v>66</v>
      </c>
    </row>
    <row r="11" spans="1:10" x14ac:dyDescent="0.2">
      <c r="A11" s="11" t="s">
        <v>67</v>
      </c>
      <c r="B11" s="11" t="s">
        <v>68</v>
      </c>
      <c r="C11" s="12" t="s">
        <v>30</v>
      </c>
      <c r="D11" s="12" t="s">
        <v>76</v>
      </c>
      <c r="E11" s="12" t="s">
        <v>59</v>
      </c>
      <c r="F11" s="12" t="s">
        <v>39</v>
      </c>
      <c r="G11" s="13" t="s">
        <v>131</v>
      </c>
      <c r="H11" s="12" t="s">
        <v>131</v>
      </c>
    </row>
    <row r="12" spans="1:10" x14ac:dyDescent="0.2">
      <c r="A12" t="s">
        <v>73</v>
      </c>
      <c r="B12" t="s">
        <v>74</v>
      </c>
      <c r="C12" s="6" t="s">
        <v>30</v>
      </c>
      <c r="D12" s="6" t="s">
        <v>53</v>
      </c>
      <c r="E12" s="6" t="s">
        <v>38</v>
      </c>
      <c r="F12" s="6" t="s">
        <v>104</v>
      </c>
      <c r="G12" s="2" t="s">
        <v>112</v>
      </c>
      <c r="H12" s="6" t="s">
        <v>112</v>
      </c>
    </row>
    <row r="13" spans="1:10" x14ac:dyDescent="0.2">
      <c r="A13" t="s">
        <v>82</v>
      </c>
      <c r="B13" t="s">
        <v>83</v>
      </c>
      <c r="C13" s="6" t="s">
        <v>30</v>
      </c>
      <c r="D13" s="6" t="s">
        <v>94</v>
      </c>
      <c r="E13" s="6" t="s">
        <v>95</v>
      </c>
      <c r="F13" s="6" t="s">
        <v>46</v>
      </c>
      <c r="G13" s="2" t="s">
        <v>66</v>
      </c>
      <c r="H13" s="6" t="s">
        <v>66</v>
      </c>
    </row>
    <row r="14" spans="1:10" x14ac:dyDescent="0.2">
      <c r="A14" t="s">
        <v>85</v>
      </c>
      <c r="B14" t="s">
        <v>86</v>
      </c>
      <c r="C14" s="6" t="s">
        <v>69</v>
      </c>
      <c r="D14" s="6" t="s">
        <v>75</v>
      </c>
      <c r="E14" s="6" t="s">
        <v>76</v>
      </c>
      <c r="F14" s="6" t="s">
        <v>104</v>
      </c>
      <c r="G14" s="2" t="s">
        <v>25</v>
      </c>
      <c r="H14" s="6" t="s">
        <v>87</v>
      </c>
    </row>
    <row r="15" spans="1:10" x14ac:dyDescent="0.2">
      <c r="A15" t="s">
        <v>88</v>
      </c>
      <c r="B15" t="s">
        <v>89</v>
      </c>
      <c r="C15" s="6" t="s">
        <v>69</v>
      </c>
      <c r="D15" s="6" t="s">
        <v>69</v>
      </c>
      <c r="E15" s="6" t="s">
        <v>58</v>
      </c>
      <c r="F15" s="6" t="s">
        <v>59</v>
      </c>
      <c r="G15" s="2" t="s">
        <v>25</v>
      </c>
      <c r="H15" s="6" t="s">
        <v>87</v>
      </c>
    </row>
    <row r="16" spans="1:10" x14ac:dyDescent="0.2">
      <c r="A16" t="s">
        <v>90</v>
      </c>
      <c r="B16" t="s">
        <v>91</v>
      </c>
      <c r="C16" s="6" t="s">
        <v>75</v>
      </c>
      <c r="D16" s="6" t="s">
        <v>69</v>
      </c>
      <c r="E16" s="6" t="s">
        <v>58</v>
      </c>
      <c r="F16" s="6" t="s">
        <v>103</v>
      </c>
      <c r="G16" s="2" t="s">
        <v>137</v>
      </c>
      <c r="H16" s="6" t="s">
        <v>112</v>
      </c>
    </row>
    <row r="17" spans="1:8" x14ac:dyDescent="0.2">
      <c r="A17" t="s">
        <v>92</v>
      </c>
      <c r="B17" t="s">
        <v>93</v>
      </c>
      <c r="C17" s="6" t="s">
        <v>120</v>
      </c>
      <c r="D17" s="6" t="s">
        <v>121</v>
      </c>
      <c r="E17" s="6" t="s">
        <v>30</v>
      </c>
      <c r="F17" s="6" t="s">
        <v>69</v>
      </c>
      <c r="G17" s="2" t="s">
        <v>94</v>
      </c>
      <c r="H17" s="6" t="s">
        <v>94</v>
      </c>
    </row>
    <row r="18" spans="1:8" x14ac:dyDescent="0.2">
      <c r="A18" t="s">
        <v>96</v>
      </c>
      <c r="B18" t="s">
        <v>97</v>
      </c>
      <c r="C18" s="6" t="s">
        <v>30</v>
      </c>
      <c r="D18" s="6" t="s">
        <v>118</v>
      </c>
      <c r="E18" s="6" t="s">
        <v>75</v>
      </c>
      <c r="F18" s="6" t="s">
        <v>58</v>
      </c>
      <c r="G18" s="2" t="s">
        <v>146</v>
      </c>
      <c r="H18" s="6" t="s">
        <v>146</v>
      </c>
    </row>
    <row r="19" spans="1:8" x14ac:dyDescent="0.2">
      <c r="A19" t="s">
        <v>126</v>
      </c>
      <c r="B19" t="s">
        <v>127</v>
      </c>
      <c r="C19" s="6" t="s">
        <v>121</v>
      </c>
      <c r="D19" s="6" t="s">
        <v>121</v>
      </c>
      <c r="E19" s="6" t="s">
        <v>121</v>
      </c>
      <c r="F19" s="6" t="s">
        <v>121</v>
      </c>
      <c r="G19" s="2" t="s">
        <v>121</v>
      </c>
      <c r="H19" s="6" t="s">
        <v>121</v>
      </c>
    </row>
    <row r="20" spans="1:8" x14ac:dyDescent="0.2">
      <c r="A20" t="s">
        <v>100</v>
      </c>
      <c r="B20" t="s">
        <v>101</v>
      </c>
      <c r="C20" s="6" t="s">
        <v>63</v>
      </c>
      <c r="D20" s="6" t="s">
        <v>30</v>
      </c>
      <c r="E20" s="6" t="s">
        <v>84</v>
      </c>
      <c r="F20" s="6" t="s">
        <v>23</v>
      </c>
      <c r="G20" s="2" t="s">
        <v>24</v>
      </c>
      <c r="H20" s="6" t="s">
        <v>24</v>
      </c>
    </row>
    <row r="21" spans="1:8" x14ac:dyDescent="0.2">
      <c r="A21" t="s">
        <v>105</v>
      </c>
      <c r="B21" t="s">
        <v>106</v>
      </c>
      <c r="C21" s="6" t="s">
        <v>69</v>
      </c>
      <c r="D21" s="6" t="s">
        <v>63</v>
      </c>
      <c r="E21" s="6" t="s">
        <v>45</v>
      </c>
      <c r="F21" s="6" t="s">
        <v>54</v>
      </c>
      <c r="G21" s="2" t="s">
        <v>103</v>
      </c>
      <c r="H21" s="6" t="s">
        <v>103</v>
      </c>
    </row>
    <row r="22" spans="1:8" x14ac:dyDescent="0.2">
      <c r="A22" t="s">
        <v>114</v>
      </c>
      <c r="B22" t="s">
        <v>115</v>
      </c>
      <c r="C22" s="6" t="s">
        <v>120</v>
      </c>
      <c r="D22" s="6" t="s">
        <v>121</v>
      </c>
      <c r="E22" s="6" t="s">
        <v>63</v>
      </c>
      <c r="F22" s="6" t="s">
        <v>69</v>
      </c>
      <c r="G22" s="2" t="s">
        <v>58</v>
      </c>
      <c r="H22" s="6" t="s">
        <v>58</v>
      </c>
    </row>
    <row r="23" spans="1:8" x14ac:dyDescent="0.2">
      <c r="A23" s="7"/>
      <c r="B23" s="7"/>
      <c r="C23" s="7"/>
      <c r="D23" s="7"/>
      <c r="E23" s="7"/>
      <c r="F23" s="7"/>
      <c r="G23" s="7"/>
      <c r="H23" s="7"/>
    </row>
    <row r="24" spans="1:8" x14ac:dyDescent="0.2">
      <c r="A24" s="8" t="s">
        <v>108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Sommaire</vt:lpstr>
      <vt:lpstr>Blé tendre</vt:lpstr>
      <vt:lpstr>Blé dur</vt:lpstr>
      <vt:lpstr>Triticale</vt:lpstr>
      <vt:lpstr>Colza</vt:lpstr>
      <vt:lpstr>Tournesol</vt:lpstr>
      <vt:lpstr>Pois protéagineux</vt:lpstr>
      <vt:lpstr>Maïs fourrage</vt:lpstr>
      <vt:lpstr>Maïs grain</vt:lpstr>
      <vt:lpstr>Betterave sucrière</vt:lpstr>
      <vt:lpstr>Pomme de terre</vt:lpstr>
      <vt:lpstr>Canne à sucre</vt:lpstr>
      <vt:lpstr>Soja</vt:lpstr>
      <vt:lpstr>Lin fibre</vt:lpstr>
      <vt:lpstr>Orge de printemps</vt:lpstr>
      <vt:lpstr>Orge d'hiver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noemie.montcoudiol</dc:creator>
  <cp:lastModifiedBy>Elise DESSAINT</cp:lastModifiedBy>
  <dcterms:created xsi:type="dcterms:W3CDTF">2025-08-28T13:34:00Z</dcterms:created>
  <dcterms:modified xsi:type="dcterms:W3CDTF">2025-09-08T10:17:02Z</dcterms:modified>
</cp:coreProperties>
</file>