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410" tabRatio="793"/>
  </bookViews>
  <sheets>
    <sheet name="Sommaire" sheetId="5" r:id="rId1"/>
    <sheet name="Top20 - Spécialisation" sheetId="4" r:id="rId2"/>
    <sheet name="Taille des exploitations" sheetId="1" r:id="rId3"/>
    <sheet name="Petites régions agricoles" sheetId="2" r:id="rId4"/>
    <sheet name="Otex et modes de vente" sheetId="6" r:id="rId5"/>
    <sheet name="Transformation" sheetId="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3" l="1"/>
  <c r="D7" i="3"/>
  <c r="F6" i="3"/>
  <c r="F5" i="3"/>
  <c r="F7" i="3" l="1"/>
  <c r="F11" i="1" l="1"/>
  <c r="D11" i="1"/>
  <c r="F10" i="1"/>
  <c r="D10" i="1"/>
  <c r="F9" i="1"/>
  <c r="D9" i="1"/>
  <c r="F8" i="1"/>
  <c r="D8" i="1"/>
  <c r="F7" i="1"/>
  <c r="D7" i="1"/>
  <c r="F6" i="1"/>
  <c r="D6" i="1"/>
  <c r="F5" i="1"/>
  <c r="D5" i="1"/>
</calcChain>
</file>

<file path=xl/sharedStrings.xml><?xml version="1.0" encoding="utf-8"?>
<sst xmlns="http://schemas.openxmlformats.org/spreadsheetml/2006/main" count="174" uniqueCount="136">
  <si>
    <t>OTEX détaillé</t>
  </si>
  <si>
    <t>Exploitations</t>
  </si>
  <si>
    <t>Ensemble</t>
  </si>
  <si>
    <t>Circuit court</t>
  </si>
  <si>
    <t>Part</t>
  </si>
  <si>
    <t>Exploitations avec combinaison de diverses grandes cultures</t>
  </si>
  <si>
    <t>Exploitations bovines spécialisées — orientation lait</t>
  </si>
  <si>
    <t>Exploitations spécialisées en céréaliculture (autre que le riz) et en culture de plantes oléagineuses et protéagineuses</t>
  </si>
  <si>
    <t>Exploitations combinant céréales, plantes oléagineuses et protéagineuses et culture de plantes sarclées</t>
  </si>
  <si>
    <t>Exploitations  vinicoles spécialisées dans la production  de vins de qualité bénéficiant d'une AOP</t>
  </si>
  <si>
    <t>Exploitations spécialisées en culture de légumes de plein air</t>
  </si>
  <si>
    <t>Exploitations bovines spécialisées — orientation élevage et viande</t>
  </si>
  <si>
    <t>Exploitations spécialisées en culture de légumes d'intérieur</t>
  </si>
  <si>
    <t>Différents types d'horticulture</t>
  </si>
  <si>
    <t>Exploitations combinant grandes cultures et horticulture</t>
  </si>
  <si>
    <t>Exploitations mixtes combinant grandes cultures avec herbivores non laitiers</t>
  </si>
  <si>
    <t>Exploitations spécialisées en culture de plantes sarclées</t>
  </si>
  <si>
    <t>Exploitations mixtes combinant bovins laitiers avec grandes cultures</t>
  </si>
  <si>
    <t>Exploitations apicoles</t>
  </si>
  <si>
    <t>Exploitations fruitières spécialisées (à l'exception des agrumes, des fruits tropicaux et des fruits à coque)</t>
  </si>
  <si>
    <t>Exploitations mixtes combinant grandes cultures et granivores</t>
  </si>
  <si>
    <t>Exploitations spécialisées en floriculture et culture de plantes ornementales d'intérieur</t>
  </si>
  <si>
    <t>Exploitations mixtes combinant herbivores non laitiers avec grandes cultures</t>
  </si>
  <si>
    <t>Exploitations bovines — lait, élevage et viande combinés</t>
  </si>
  <si>
    <t>Exploitations avec diverses cultures et élevages mixtes</t>
  </si>
  <si>
    <t>SAU</t>
  </si>
  <si>
    <t>Moins de 4 ha</t>
  </si>
  <si>
    <t>De 4 à moins de 25 ha</t>
  </si>
  <si>
    <t>De 25 à moins de 75 ha</t>
  </si>
  <si>
    <t>De 75 à moins de 130 ha</t>
  </si>
  <si>
    <t>De 130 à moins de 200 ha</t>
  </si>
  <si>
    <t>200 ha ou plus</t>
  </si>
  <si>
    <t>REGION DE LILLE - 59</t>
  </si>
  <si>
    <t>BETHUNOIS - 62</t>
  </si>
  <si>
    <t>PLAINE DE LA SCARPE - 59</t>
  </si>
  <si>
    <t>PLAINE DE LA LYS - 62</t>
  </si>
  <si>
    <t>PLAINE DE LA LYS - 59</t>
  </si>
  <si>
    <t>BAS-CHAMPS PICARDS - 62</t>
  </si>
  <si>
    <t>PEVELE - 59</t>
  </si>
  <si>
    <t>WATERINGUES - 62</t>
  </si>
  <si>
    <t>BOULONNAIS - 62</t>
  </si>
  <si>
    <t>MARQUENTERRE - 80</t>
  </si>
  <si>
    <t>TARDENOIS ET BRIE - 02</t>
  </si>
  <si>
    <t>SOISSONNAIS - 60</t>
  </si>
  <si>
    <t>CLERMONTOIS - 60</t>
  </si>
  <si>
    <t>COLLINES GUINOISES - 62</t>
  </si>
  <si>
    <t>VALOIS - 02</t>
  </si>
  <si>
    <t>FLANDRE MARITIME - 59</t>
  </si>
  <si>
    <t>HAINAULT - 59</t>
  </si>
  <si>
    <t>CAMBRESIS - 59</t>
  </si>
  <si>
    <t>ARTOIS - 62</t>
  </si>
  <si>
    <t>VALOIS ET MULTIEN - 60</t>
  </si>
  <si>
    <t>PAYS AIRE - 62</t>
  </si>
  <si>
    <t>PAYS DE BRAY - 60</t>
  </si>
  <si>
    <t>VEXIN FRANCAIS - 60</t>
  </si>
  <si>
    <t>NOYONNAIS - 60</t>
  </si>
  <si>
    <t>PAYS DE MONTREUIL - 62</t>
  </si>
  <si>
    <t>PAYS DE THELLE - 60</t>
  </si>
  <si>
    <t>FLANDRE INTERIEURE - 59</t>
  </si>
  <si>
    <t>SOISSONNAIS - 02</t>
  </si>
  <si>
    <t>HAUT-PAYS D ARTOIS - 62</t>
  </si>
  <si>
    <t>THIERACHE - 59</t>
  </si>
  <si>
    <t>TERNOIS - 62</t>
  </si>
  <si>
    <t>VIMEU - 80</t>
  </si>
  <si>
    <t>CHAMPAGNE CRAYEUSE - 02</t>
  </si>
  <si>
    <t>PONTHIEU - 80</t>
  </si>
  <si>
    <t>PLATEAU PICARD - 80</t>
  </si>
  <si>
    <t>SANTERRE - 80</t>
  </si>
  <si>
    <t>PLATEAU PICARD - 60</t>
  </si>
  <si>
    <t>SAINT-QUENTINOIS ET LAONNOIS - 02</t>
  </si>
  <si>
    <t>THIERACHE - 02</t>
  </si>
  <si>
    <t>Circuits courts</t>
  </si>
  <si>
    <t>Oui</t>
  </si>
  <si>
    <t>Non</t>
  </si>
  <si>
    <t>Transformation</t>
  </si>
  <si>
    <t>Ensemble des fermes des Hauts-de-France</t>
  </si>
  <si>
    <t>Ensemble des fermes</t>
  </si>
  <si>
    <t>Fermes vendant en circuit court</t>
  </si>
  <si>
    <t>Nombre</t>
  </si>
  <si>
    <t>Répartition des fermes selon la SAU des exploitations</t>
  </si>
  <si>
    <t>Les 20 premières spécialisations concentrant le plus de fermes vendant en circuits courts</t>
  </si>
  <si>
    <t>Source : Agreste - Recensement agricole 2020.</t>
  </si>
  <si>
    <t>Note de lecture : 737 fermes classées en "Exploitations avec combinaison de diverses grandes cultures" pratiquent la vente en circuits courts, soit 14,1 % des fermes de cette Otex.</t>
  </si>
  <si>
    <t>Note de lecture : 11,7 % des fermes régionales s'étendent sur moins de 4 ha, contre 22,7 % pour celles vendant en circuits courts.</t>
  </si>
  <si>
    <t>Fermes commercialisant en circuits courts à l'échelle des petites régions agricoles</t>
  </si>
  <si>
    <t>Petite région agricole</t>
  </si>
  <si>
    <t>Part des fermes vendant en circuits courts</t>
  </si>
  <si>
    <t>Poids de la petite région agricole dans les fermes régionales</t>
  </si>
  <si>
    <t>Poids de la petite région agricole dans les fermes régionales vendant en circuits courts</t>
  </si>
  <si>
    <t>Note de lecture : 263 fermes de la PRA de la Région de Lille vendent en circuits courts soit 40,7 % des exploitations de ce territoire. Celui-ci regroupe 2,8 % des fermes réginoales et 7 % de celles vendant en circuits courts.</t>
  </si>
  <si>
    <t>Vente en circuits courts et transformation des produits agricoles</t>
  </si>
  <si>
    <t>Note de lecture : 1 269 fermes pratiquent la vente en circuits courts et la transformation de produits agricoles.</t>
  </si>
  <si>
    <t>Note de lecture : 89,5 % des fermes pratiquant la transformation vendent en circuits courts contre 11,3 % des fermes ne pratiquant pas la transformation .</t>
  </si>
  <si>
    <t>Note de lecture : 33,7 % des fermes qui vendent en circuits courts font de la transformation contre 0,8 % des fermes qui ne vendent pas en circuits courts .</t>
  </si>
  <si>
    <t xml:space="preserve">Sommaire des onglets : </t>
  </si>
  <si>
    <t>Circuits courts : données complémentaires issues de l'exploitation du recensement agricole 2020</t>
  </si>
  <si>
    <t>Fréquence des modes de commercialisation en circuits courts par Otex</t>
  </si>
  <si>
    <t>OTEX</t>
  </si>
  <si>
    <t>Vente directe</t>
  </si>
  <si>
    <t>Vente par internet ou correspondance</t>
  </si>
  <si>
    <t>Autres modes de vente</t>
  </si>
  <si>
    <t>À la ferme</t>
  </si>
  <si>
    <t>En point de vente collectif</t>
  </si>
  <si>
    <t>Sur les marchés et halles</t>
  </si>
  <si>
    <t>En Amap et paniers</t>
  </si>
  <si>
    <t>En tournée à domicile</t>
  </si>
  <si>
    <t>Site internet de la ferme</t>
  </si>
  <si>
    <t>Plateforme de commandes en ligne</t>
  </si>
  <si>
    <t>Autres correspondances</t>
  </si>
  <si>
    <t>En salons et foires</t>
  </si>
  <si>
    <t>À la restauration collective</t>
  </si>
  <si>
    <t>À des restaurants</t>
  </si>
  <si>
    <t>À des commerçants détaillants</t>
  </si>
  <si>
    <t>À la distribution</t>
  </si>
  <si>
    <t>Grandes cultures</t>
  </si>
  <si>
    <t>Maraîchage ou horticulture</t>
  </si>
  <si>
    <t>Viticulture</t>
  </si>
  <si>
    <t>Fruits et autres cultures permanentes</t>
  </si>
  <si>
    <t>Bovin lait</t>
  </si>
  <si>
    <t>Bovin viande</t>
  </si>
  <si>
    <t>Bovin mixte</t>
  </si>
  <si>
    <t>Ovins, caprins, herbivores</t>
  </si>
  <si>
    <t>Granivores</t>
  </si>
  <si>
    <t>Polyculture et/ou polyélevage</t>
  </si>
  <si>
    <t>Non classées</t>
  </si>
  <si>
    <t>Note de lecture : 11,4 % des fermes spécialisées en maraîchage ou horticulture qui vendent en circuits courts le font via une amap ou la vente de paniers. Une ferme peut utiliser simultanément plusieurs modes de vente.</t>
  </si>
  <si>
    <t>Remarque : les cases grisées correspondent à celles où le nombre de fermes est faible (moins de 50 exploitations).</t>
  </si>
  <si>
    <t>Vente directe à la ferme : espace de vente sur l'exploitation, cueillette, marché à la ferme ou en bord de route, etc.</t>
  </si>
  <si>
    <t>Vente directe en points de vente collectif : par exemple les magasins de producteurs.</t>
  </si>
  <si>
    <t>Vente directe en tournée, à domicile : hors paniers.</t>
  </si>
  <si>
    <t>Vente via une plateforme de commande en ligne : par exemple le "drive fermier", la "ruche-qui-dit-oui", le "Pourdebon", etc.</t>
  </si>
  <si>
    <t>Autres correspondances : courriel, téléphone, etc.</t>
  </si>
  <si>
    <t>Vente à des restaurants : hors restauration collective.</t>
  </si>
  <si>
    <t>Vente à des commerçants détaillants : bouchers, primeurs, épiciers de quartiers, etc.</t>
  </si>
  <si>
    <t>Vente à la distribution : grandes et moyennes surfaces.</t>
  </si>
  <si>
    <t>Principaux modes de vente en circuits courts par Otex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</si>
</sst>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11"/>
      <name val="Calibri"/>
      <family val="2"/>
      <scheme val="minor"/>
    </font>
    <font>
      <u/>
      <sz val="11"/>
      <color theme="10"/>
      <name val="Calibri"/>
      <family val="2"/>
      <scheme val="minor"/>
    </font>
    <font>
      <b/>
      <sz val="10"/>
      <color theme="1"/>
      <name val="Arial"/>
      <family val="2"/>
    </font>
    <font>
      <sz val="11"/>
      <color theme="1"/>
      <name val="Arial"/>
      <family val="2"/>
    </font>
    <font>
      <b/>
      <sz val="11"/>
      <color theme="1"/>
      <name val="Arial"/>
      <family val="2"/>
    </font>
    <font>
      <u/>
      <sz val="10"/>
      <color theme="1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2" tint="-9.9978637043366805E-2"/>
        <bgColor indexed="64"/>
      </patternFill>
    </fill>
  </fills>
  <borders count="16">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7" fillId="0" borderId="0" applyNumberFormat="0" applyFill="0" applyBorder="0" applyAlignment="0" applyProtection="0"/>
  </cellStyleXfs>
  <cellXfs count="80">
    <xf numFmtId="0" fontId="0" fillId="0" borderId="0" xfId="0"/>
    <xf numFmtId="0" fontId="4" fillId="0" borderId="0" xfId="0" applyFont="1"/>
    <xf numFmtId="3" fontId="0" fillId="0" borderId="0" xfId="0" applyNumberFormat="1"/>
    <xf numFmtId="3" fontId="5" fillId="2" borderId="4" xfId="0" applyNumberFormat="1" applyFont="1" applyFill="1" applyBorder="1" applyAlignment="1">
      <alignment horizontal="center"/>
    </xf>
    <xf numFmtId="0" fontId="5" fillId="2" borderId="4" xfId="0" applyFont="1" applyFill="1" applyBorder="1" applyAlignment="1">
      <alignment horizontal="center"/>
    </xf>
    <xf numFmtId="0" fontId="0" fillId="0" borderId="5" xfId="0" applyBorder="1"/>
    <xf numFmtId="164" fontId="0" fillId="0" borderId="0" xfId="1" applyNumberFormat="1" applyFont="1"/>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center"/>
    </xf>
    <xf numFmtId="3" fontId="0" fillId="0" borderId="10" xfId="0" applyNumberFormat="1" applyBorder="1"/>
    <xf numFmtId="0" fontId="3" fillId="3" borderId="4" xfId="0" applyFont="1" applyFill="1" applyBorder="1"/>
    <xf numFmtId="3" fontId="3" fillId="3" borderId="11" xfId="0" applyNumberFormat="1" applyFont="1" applyFill="1" applyBorder="1"/>
    <xf numFmtId="164" fontId="3" fillId="3" borderId="4" xfId="1" applyNumberFormat="1" applyFont="1" applyFill="1" applyBorder="1"/>
    <xf numFmtId="3" fontId="3" fillId="3" borderId="6" xfId="0" applyNumberFormat="1" applyFont="1" applyFill="1" applyBorder="1"/>
    <xf numFmtId="3" fontId="3" fillId="3" borderId="4" xfId="0" applyNumberFormat="1" applyFont="1" applyFill="1" applyBorder="1"/>
    <xf numFmtId="3" fontId="3" fillId="0" borderId="0" xfId="0" applyNumberFormat="1" applyFont="1"/>
    <xf numFmtId="0" fontId="0" fillId="0" borderId="0" xfId="0" applyFill="1" applyAlignment="1">
      <alignment horizontal="left"/>
    </xf>
    <xf numFmtId="0" fontId="6" fillId="0" borderId="5" xfId="0" applyFont="1" applyFill="1" applyBorder="1"/>
    <xf numFmtId="3" fontId="6" fillId="0" borderId="0" xfId="0" applyNumberFormat="1" applyFont="1" applyFill="1"/>
    <xf numFmtId="164" fontId="6" fillId="0" borderId="0" xfId="1" applyNumberFormat="1" applyFont="1" applyFill="1"/>
    <xf numFmtId="0" fontId="6" fillId="0" borderId="0" xfId="0" applyFont="1" applyFill="1"/>
    <xf numFmtId="164" fontId="6" fillId="0" borderId="5" xfId="1" applyNumberFormat="1" applyFont="1" applyFill="1" applyBorder="1"/>
    <xf numFmtId="164" fontId="0" fillId="0" borderId="5" xfId="1" applyNumberFormat="1" applyFont="1" applyBorder="1"/>
    <xf numFmtId="164" fontId="3" fillId="3" borderId="6" xfId="1" applyNumberFormat="1" applyFont="1" applyFill="1" applyBorder="1"/>
    <xf numFmtId="0" fontId="3" fillId="3" borderId="6" xfId="0" applyFont="1" applyFill="1" applyBorder="1"/>
    <xf numFmtId="164" fontId="3" fillId="2" borderId="4" xfId="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6" fillId="0" borderId="10" xfId="0" applyNumberFormat="1" applyFont="1" applyFill="1" applyBorder="1"/>
    <xf numFmtId="3" fontId="6" fillId="0" borderId="5" xfId="0" applyNumberFormat="1" applyFont="1" applyFill="1" applyBorder="1"/>
    <xf numFmtId="164" fontId="3" fillId="2" borderId="12" xfId="1" applyNumberFormat="1" applyFont="1" applyFill="1" applyBorder="1" applyAlignment="1">
      <alignment horizontal="center" vertical="center" wrapText="1"/>
    </xf>
    <xf numFmtId="164" fontId="6" fillId="0" borderId="13" xfId="1" applyNumberFormat="1" applyFont="1" applyFill="1" applyBorder="1"/>
    <xf numFmtId="164" fontId="3" fillId="3" borderId="12" xfId="1" applyNumberFormat="1" applyFont="1" applyFill="1" applyBorder="1"/>
    <xf numFmtId="0" fontId="0" fillId="3" borderId="13" xfId="0" applyFill="1" applyBorder="1" applyAlignment="1">
      <alignment horizontal="center"/>
    </xf>
    <xf numFmtId="0" fontId="0" fillId="3" borderId="4" xfId="0" applyFill="1" applyBorder="1" applyAlignment="1">
      <alignment horizontal="center"/>
    </xf>
    <xf numFmtId="164" fontId="0" fillId="0" borderId="8" xfId="1" applyNumberFormat="1" applyFont="1" applyBorder="1"/>
    <xf numFmtId="0" fontId="0" fillId="3" borderId="14" xfId="0" applyFill="1" applyBorder="1" applyAlignment="1">
      <alignment horizontal="center"/>
    </xf>
    <xf numFmtId="0" fontId="0" fillId="3" borderId="15" xfId="0" applyFill="1" applyBorder="1" applyAlignment="1">
      <alignment horizontal="center"/>
    </xf>
    <xf numFmtId="164" fontId="0" fillId="0" borderId="9" xfId="1" applyNumberFormat="1" applyFont="1" applyBorder="1"/>
    <xf numFmtId="3" fontId="3" fillId="0" borderId="9" xfId="0" applyNumberFormat="1" applyFont="1" applyBorder="1"/>
    <xf numFmtId="3" fontId="3" fillId="0" borderId="8" xfId="0" applyNumberFormat="1" applyFont="1" applyBorder="1"/>
    <xf numFmtId="0" fontId="9" fillId="0" borderId="0" xfId="0" applyFont="1"/>
    <xf numFmtId="0" fontId="10" fillId="0" borderId="0" xfId="0" applyFont="1"/>
    <xf numFmtId="0" fontId="8" fillId="0" borderId="0" xfId="0" applyFont="1" applyAlignment="1">
      <alignment vertical="center"/>
    </xf>
    <xf numFmtId="0" fontId="1" fillId="0" borderId="0" xfId="0" applyFont="1"/>
    <xf numFmtId="0" fontId="8" fillId="0" borderId="0" xfId="0" applyFont="1"/>
    <xf numFmtId="0" fontId="1" fillId="0" borderId="0" xfId="0" applyFont="1" applyAlignment="1">
      <alignment horizontal="left" vertical="center" indent="6"/>
    </xf>
    <xf numFmtId="0" fontId="11" fillId="0" borderId="0" xfId="2" applyFont="1" applyAlignment="1">
      <alignment horizontal="left" vertical="center" indent="2"/>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Fill="1"/>
    <xf numFmtId="164" fontId="6" fillId="0" borderId="10" xfId="1" applyNumberFormat="1" applyFont="1" applyFill="1" applyBorder="1"/>
    <xf numFmtId="164" fontId="6" fillId="0" borderId="0" xfId="1" applyNumberFormat="1" applyFont="1" applyFill="1" applyBorder="1"/>
    <xf numFmtId="164" fontId="6" fillId="4" borderId="0" xfId="1" applyNumberFormat="1" applyFont="1" applyFill="1" applyBorder="1"/>
    <xf numFmtId="164" fontId="6" fillId="4" borderId="10" xfId="1" applyNumberFormat="1" applyFont="1" applyFill="1" applyBorder="1"/>
    <xf numFmtId="164" fontId="6" fillId="4" borderId="5" xfId="1" applyNumberFormat="1" applyFont="1" applyFill="1" applyBorder="1"/>
    <xf numFmtId="164" fontId="6" fillId="4" borderId="0" xfId="1" applyNumberFormat="1" applyFont="1" applyFill="1"/>
    <xf numFmtId="164" fontId="0" fillId="0" borderId="0" xfId="0" applyNumberFormat="1"/>
    <xf numFmtId="0" fontId="0" fillId="0" borderId="0" xfId="0" applyFill="1" applyBorder="1"/>
    <xf numFmtId="3" fontId="5" fillId="3" borderId="4" xfId="0" applyNumberFormat="1" applyFont="1" applyFill="1" applyBorder="1"/>
    <xf numFmtId="164" fontId="5" fillId="3" borderId="11" xfId="0" applyNumberFormat="1" applyFont="1" applyFill="1" applyBorder="1"/>
    <xf numFmtId="164" fontId="5" fillId="3" borderId="4" xfId="0" applyNumberFormat="1" applyFont="1" applyFill="1" applyBorder="1"/>
    <xf numFmtId="164" fontId="5" fillId="3" borderId="6" xfId="0" applyNumberFormat="1" applyFont="1" applyFill="1" applyBorder="1"/>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3" fontId="5" fillId="2" borderId="2" xfId="0" applyNumberFormat="1" applyFont="1" applyFill="1" applyBorder="1" applyAlignment="1">
      <alignment horizont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xf>
    <xf numFmtId="0" fontId="3" fillId="2" borderId="4" xfId="0" applyFont="1" applyFill="1" applyBorder="1" applyAlignment="1">
      <alignment horizontal="center"/>
    </xf>
    <xf numFmtId="0" fontId="3" fillId="2" borderId="6" xfId="0" applyFont="1" applyFill="1" applyBorder="1" applyAlignment="1">
      <alignment horizont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9"/>
  <sheetViews>
    <sheetView tabSelected="1" workbookViewId="0"/>
  </sheetViews>
  <sheetFormatPr baseColWidth="10" defaultRowHeight="14.25" x14ac:dyDescent="0.2"/>
  <cols>
    <col min="1" max="1" width="11.42578125" style="43"/>
    <col min="2" max="2" width="83.5703125" style="43" bestFit="1" customWidth="1"/>
    <col min="3" max="16384" width="11.42578125" style="43"/>
  </cols>
  <sheetData>
    <row r="1" spans="1:2" ht="15" x14ac:dyDescent="0.25">
      <c r="A1" s="44" t="s">
        <v>95</v>
      </c>
    </row>
    <row r="3" spans="1:2" s="46" customFormat="1" ht="27.75" customHeight="1" x14ac:dyDescent="0.2">
      <c r="A3" s="45" t="s">
        <v>94</v>
      </c>
    </row>
    <row r="4" spans="1:2" s="46" customFormat="1" ht="12.75" x14ac:dyDescent="0.2">
      <c r="A4" s="47"/>
    </row>
    <row r="5" spans="1:2" s="48" customFormat="1" ht="24.75" customHeight="1" x14ac:dyDescent="0.25">
      <c r="B5" s="49" t="s">
        <v>80</v>
      </c>
    </row>
    <row r="6" spans="1:2" s="48" customFormat="1" ht="24.75" customHeight="1" x14ac:dyDescent="0.25">
      <c r="B6" s="49" t="s">
        <v>79</v>
      </c>
    </row>
    <row r="7" spans="1:2" s="48" customFormat="1" ht="24.75" customHeight="1" x14ac:dyDescent="0.25">
      <c r="B7" s="49" t="s">
        <v>84</v>
      </c>
    </row>
    <row r="8" spans="1:2" s="48" customFormat="1" ht="24.75" customHeight="1" x14ac:dyDescent="0.25">
      <c r="B8" s="49" t="s">
        <v>135</v>
      </c>
    </row>
    <row r="9" spans="1:2" ht="24.75" customHeight="1" x14ac:dyDescent="0.2">
      <c r="B9" s="49" t="s">
        <v>90</v>
      </c>
    </row>
  </sheetData>
  <hyperlinks>
    <hyperlink ref="B5" location="'Top20 - Spécialisation'!A1" display="Les 20 premières spécialisations concentrant le plus de fermes vendant en circuits courts"/>
    <hyperlink ref="B6" location="'Taille des exploitations'!A1" display="Répartition des fermes selon la SAU des exploitations"/>
    <hyperlink ref="B7" location="'Petites régions agricoles'!A1" display="Fermes commercialisant en circuits courts à l'échelle des petites régions agricoles"/>
    <hyperlink ref="B8" location="'Otex et modes de vente'!A1" display="Principaux modes de vente en circuits courts par Otex"/>
    <hyperlink ref="B9" location="'Transformation'!A1" display="Vente en circuits courts et transformation des produits agricol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G28"/>
  <sheetViews>
    <sheetView workbookViewId="0"/>
  </sheetViews>
  <sheetFormatPr baseColWidth="10" defaultRowHeight="15" x14ac:dyDescent="0.25"/>
  <cols>
    <col min="1" max="1" width="5.7109375" customWidth="1"/>
    <col min="2" max="2" width="106.85546875" bestFit="1" customWidth="1"/>
    <col min="3" max="4" width="15.7109375" style="2" customWidth="1"/>
    <col min="5" max="5" width="15.7109375" customWidth="1"/>
  </cols>
  <sheetData>
    <row r="1" spans="2:7" ht="15.75" x14ac:dyDescent="0.25">
      <c r="B1" s="1" t="s">
        <v>80</v>
      </c>
    </row>
    <row r="2" spans="2:7" ht="15.75" x14ac:dyDescent="0.25">
      <c r="B2" s="1"/>
    </row>
    <row r="3" spans="2:7" x14ac:dyDescent="0.25">
      <c r="B3" s="65" t="s">
        <v>0</v>
      </c>
      <c r="C3" s="67" t="s">
        <v>1</v>
      </c>
      <c r="D3" s="67"/>
      <c r="E3" s="67"/>
    </row>
    <row r="4" spans="2:7" x14ac:dyDescent="0.25">
      <c r="B4" s="66"/>
      <c r="C4" s="3" t="s">
        <v>2</v>
      </c>
      <c r="D4" s="3" t="s">
        <v>3</v>
      </c>
      <c r="E4" s="4" t="s">
        <v>4</v>
      </c>
    </row>
    <row r="5" spans="2:7" x14ac:dyDescent="0.25">
      <c r="B5" s="5" t="s">
        <v>5</v>
      </c>
      <c r="C5" s="2">
        <v>5217</v>
      </c>
      <c r="D5" s="2">
        <v>737</v>
      </c>
      <c r="E5" s="6">
        <v>0.14126892850297099</v>
      </c>
    </row>
    <row r="6" spans="2:7" x14ac:dyDescent="0.25">
      <c r="B6" s="5" t="s">
        <v>6</v>
      </c>
      <c r="C6" s="2">
        <v>2217</v>
      </c>
      <c r="D6" s="2">
        <v>245</v>
      </c>
      <c r="E6" s="6">
        <v>0.110509697789806</v>
      </c>
    </row>
    <row r="7" spans="2:7" x14ac:dyDescent="0.25">
      <c r="B7" s="5" t="s">
        <v>7</v>
      </c>
      <c r="C7" s="2">
        <v>4532</v>
      </c>
      <c r="D7" s="2">
        <v>214</v>
      </c>
      <c r="E7" s="6">
        <v>4.7219770520741403E-2</v>
      </c>
    </row>
    <row r="8" spans="2:7" x14ac:dyDescent="0.25">
      <c r="B8" s="5" t="s">
        <v>8</v>
      </c>
      <c r="C8" s="2">
        <v>2703</v>
      </c>
      <c r="D8" s="2">
        <v>209</v>
      </c>
      <c r="E8" s="6">
        <v>7.7321494635590099E-2</v>
      </c>
    </row>
    <row r="9" spans="2:7" x14ac:dyDescent="0.25">
      <c r="B9" s="18" t="s">
        <v>9</v>
      </c>
      <c r="C9" s="19">
        <v>704</v>
      </c>
      <c r="D9" s="19">
        <v>178</v>
      </c>
      <c r="E9" s="20">
        <v>0.25284090909090901</v>
      </c>
      <c r="F9" s="21"/>
      <c r="G9" s="21"/>
    </row>
    <row r="10" spans="2:7" x14ac:dyDescent="0.25">
      <c r="B10" s="18" t="s">
        <v>10</v>
      </c>
      <c r="C10" s="19">
        <v>192</v>
      </c>
      <c r="D10" s="19">
        <v>164</v>
      </c>
      <c r="E10" s="20">
        <v>0.85416666666666696</v>
      </c>
      <c r="F10" s="21"/>
      <c r="G10" s="21"/>
    </row>
    <row r="11" spans="2:7" x14ac:dyDescent="0.25">
      <c r="B11" s="18" t="s">
        <v>11</v>
      </c>
      <c r="C11" s="19">
        <v>829</v>
      </c>
      <c r="D11" s="19">
        <v>140</v>
      </c>
      <c r="E11" s="20">
        <v>0.16887816646562101</v>
      </c>
      <c r="F11" s="21"/>
      <c r="G11" s="21"/>
    </row>
    <row r="12" spans="2:7" x14ac:dyDescent="0.25">
      <c r="B12" s="18" t="s">
        <v>12</v>
      </c>
      <c r="C12" s="19">
        <v>239</v>
      </c>
      <c r="D12" s="19">
        <v>128</v>
      </c>
      <c r="E12" s="20">
        <v>0.53556485355648498</v>
      </c>
      <c r="F12" s="21"/>
      <c r="G12" s="21"/>
    </row>
    <row r="13" spans="2:7" x14ac:dyDescent="0.25">
      <c r="B13" s="18" t="s">
        <v>13</v>
      </c>
      <c r="C13" s="19">
        <v>131</v>
      </c>
      <c r="D13" s="19">
        <v>124</v>
      </c>
      <c r="E13" s="20">
        <v>0.94656488549618301</v>
      </c>
      <c r="F13" s="21"/>
      <c r="G13" s="21"/>
    </row>
    <row r="14" spans="2:7" x14ac:dyDescent="0.25">
      <c r="B14" s="18" t="s">
        <v>14</v>
      </c>
      <c r="C14" s="19">
        <v>203</v>
      </c>
      <c r="D14" s="19">
        <v>117</v>
      </c>
      <c r="E14" s="20">
        <v>0.57635467980295596</v>
      </c>
      <c r="F14" s="21"/>
      <c r="G14" s="21"/>
    </row>
    <row r="15" spans="2:7" x14ac:dyDescent="0.25">
      <c r="B15" s="18" t="s">
        <v>15</v>
      </c>
      <c r="C15" s="19">
        <v>622</v>
      </c>
      <c r="D15" s="19">
        <v>107</v>
      </c>
      <c r="E15" s="20">
        <v>0.17202572347266901</v>
      </c>
      <c r="F15" s="21"/>
      <c r="G15" s="21"/>
    </row>
    <row r="16" spans="2:7" x14ac:dyDescent="0.25">
      <c r="B16" s="18" t="s">
        <v>16</v>
      </c>
      <c r="C16" s="19">
        <v>1000</v>
      </c>
      <c r="D16" s="19">
        <v>100</v>
      </c>
      <c r="E16" s="20">
        <v>0.1</v>
      </c>
      <c r="F16" s="21"/>
      <c r="G16" s="21"/>
    </row>
    <row r="17" spans="2:7" x14ac:dyDescent="0.25">
      <c r="B17" s="18" t="s">
        <v>17</v>
      </c>
      <c r="C17" s="19">
        <v>754</v>
      </c>
      <c r="D17" s="19">
        <v>97</v>
      </c>
      <c r="E17" s="20">
        <v>0.12864721485411101</v>
      </c>
      <c r="F17" s="21"/>
      <c r="G17" s="21"/>
    </row>
    <row r="18" spans="2:7" x14ac:dyDescent="0.25">
      <c r="B18" s="18" t="s">
        <v>18</v>
      </c>
      <c r="C18" s="19">
        <v>89</v>
      </c>
      <c r="D18" s="19">
        <v>81</v>
      </c>
      <c r="E18" s="20">
        <v>0.91011235955056202</v>
      </c>
      <c r="F18" s="21"/>
      <c r="G18" s="21"/>
    </row>
    <row r="19" spans="2:7" x14ac:dyDescent="0.25">
      <c r="B19" s="18" t="s">
        <v>19</v>
      </c>
      <c r="C19" s="19">
        <v>111</v>
      </c>
      <c r="D19" s="19">
        <v>79</v>
      </c>
      <c r="E19" s="20">
        <v>0.71171171171171199</v>
      </c>
      <c r="F19" s="21"/>
      <c r="G19" s="21"/>
    </row>
    <row r="20" spans="2:7" x14ac:dyDescent="0.25">
      <c r="B20" s="18" t="s">
        <v>20</v>
      </c>
      <c r="C20" s="19">
        <v>287</v>
      </c>
      <c r="D20" s="19">
        <v>76</v>
      </c>
      <c r="E20" s="20">
        <v>0.26480836236933802</v>
      </c>
      <c r="F20" s="21"/>
      <c r="G20" s="21"/>
    </row>
    <row r="21" spans="2:7" x14ac:dyDescent="0.25">
      <c r="B21" s="18" t="s">
        <v>21</v>
      </c>
      <c r="C21" s="19">
        <v>80</v>
      </c>
      <c r="D21" s="19">
        <v>66</v>
      </c>
      <c r="E21" s="20">
        <v>0.82499999999999996</v>
      </c>
      <c r="F21" s="21"/>
      <c r="G21" s="21"/>
    </row>
    <row r="22" spans="2:7" x14ac:dyDescent="0.25">
      <c r="B22" s="18" t="s">
        <v>22</v>
      </c>
      <c r="C22" s="19">
        <v>393</v>
      </c>
      <c r="D22" s="19">
        <v>65</v>
      </c>
      <c r="E22" s="20">
        <v>0.165394402035623</v>
      </c>
      <c r="F22" s="21"/>
      <c r="G22" s="21"/>
    </row>
    <row r="23" spans="2:7" x14ac:dyDescent="0.25">
      <c r="B23" s="18" t="s">
        <v>23</v>
      </c>
      <c r="C23" s="19">
        <v>495</v>
      </c>
      <c r="D23" s="19">
        <v>64</v>
      </c>
      <c r="E23" s="20">
        <v>0.12929292929292899</v>
      </c>
      <c r="F23" s="21"/>
      <c r="G23" s="21"/>
    </row>
    <row r="24" spans="2:7" x14ac:dyDescent="0.25">
      <c r="B24" s="18" t="s">
        <v>24</v>
      </c>
      <c r="C24" s="19">
        <v>122</v>
      </c>
      <c r="D24" s="19">
        <v>63</v>
      </c>
      <c r="E24" s="20">
        <v>0.51639344262295095</v>
      </c>
      <c r="F24" s="21"/>
      <c r="G24" s="21"/>
    </row>
    <row r="25" spans="2:7" x14ac:dyDescent="0.25">
      <c r="B25" s="25" t="s">
        <v>75</v>
      </c>
      <c r="C25" s="15">
        <v>23463</v>
      </c>
      <c r="D25" s="15">
        <v>3766</v>
      </c>
      <c r="E25" s="13">
        <v>0.16050803392575499</v>
      </c>
    </row>
    <row r="27" spans="2:7" x14ac:dyDescent="0.25">
      <c r="B27" t="s">
        <v>81</v>
      </c>
    </row>
    <row r="28" spans="2:7" x14ac:dyDescent="0.25">
      <c r="B28" t="s">
        <v>82</v>
      </c>
    </row>
  </sheetData>
  <mergeCells count="2">
    <mergeCell ref="B3:B4"/>
    <mergeCell ref="C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F14"/>
  <sheetViews>
    <sheetView workbookViewId="0"/>
  </sheetViews>
  <sheetFormatPr baseColWidth="10" defaultRowHeight="15" x14ac:dyDescent="0.25"/>
  <cols>
    <col min="1" max="1" width="5.7109375" customWidth="1"/>
    <col min="2" max="2" width="25.7109375" customWidth="1"/>
    <col min="3" max="6" width="18.5703125" customWidth="1"/>
  </cols>
  <sheetData>
    <row r="1" spans="2:6" ht="15.75" x14ac:dyDescent="0.25">
      <c r="B1" s="1" t="s">
        <v>79</v>
      </c>
    </row>
    <row r="3" spans="2:6" x14ac:dyDescent="0.25">
      <c r="B3" s="68" t="s">
        <v>25</v>
      </c>
      <c r="C3" s="70" t="s">
        <v>76</v>
      </c>
      <c r="D3" s="71"/>
      <c r="E3" s="72" t="s">
        <v>77</v>
      </c>
      <c r="F3" s="72"/>
    </row>
    <row r="4" spans="2:6" x14ac:dyDescent="0.25">
      <c r="B4" s="69"/>
      <c r="C4" s="7" t="s">
        <v>78</v>
      </c>
      <c r="D4" s="9" t="s">
        <v>4</v>
      </c>
      <c r="E4" s="8" t="s">
        <v>78</v>
      </c>
      <c r="F4" s="8" t="s">
        <v>4</v>
      </c>
    </row>
    <row r="5" spans="2:6" x14ac:dyDescent="0.25">
      <c r="B5" t="s">
        <v>26</v>
      </c>
      <c r="C5" s="10">
        <v>2756</v>
      </c>
      <c r="D5" s="22">
        <f>C5/$C$11</f>
        <v>0.11746153518305417</v>
      </c>
      <c r="E5" s="2">
        <v>855</v>
      </c>
      <c r="F5" s="20">
        <f>E5/$E$11</f>
        <v>0.22703133297928837</v>
      </c>
    </row>
    <row r="6" spans="2:6" x14ac:dyDescent="0.25">
      <c r="B6" t="s">
        <v>27</v>
      </c>
      <c r="C6" s="10">
        <v>3311</v>
      </c>
      <c r="D6" s="23">
        <f t="shared" ref="D6:D11" si="0">C6/$C$11</f>
        <v>0.14111579934364746</v>
      </c>
      <c r="E6" s="2">
        <v>716</v>
      </c>
      <c r="F6" s="6">
        <f t="shared" ref="F6:F11" si="1">E6/$E$11</f>
        <v>0.19012214551248008</v>
      </c>
    </row>
    <row r="7" spans="2:6" x14ac:dyDescent="0.25">
      <c r="B7" t="s">
        <v>28</v>
      </c>
      <c r="C7" s="10">
        <v>6053</v>
      </c>
      <c r="D7" s="23">
        <f t="shared" si="0"/>
        <v>0.25798065038571366</v>
      </c>
      <c r="E7" s="2">
        <v>916</v>
      </c>
      <c r="F7" s="6">
        <f t="shared" si="1"/>
        <v>0.24322889006903878</v>
      </c>
    </row>
    <row r="8" spans="2:6" x14ac:dyDescent="0.25">
      <c r="B8" t="s">
        <v>29</v>
      </c>
      <c r="C8" s="10">
        <v>5326</v>
      </c>
      <c r="D8" s="23">
        <f t="shared" si="0"/>
        <v>0.22699569535012573</v>
      </c>
      <c r="E8" s="2">
        <v>650</v>
      </c>
      <c r="F8" s="6">
        <f t="shared" si="1"/>
        <v>0.17259691980881572</v>
      </c>
    </row>
    <row r="9" spans="2:6" x14ac:dyDescent="0.25">
      <c r="B9" t="s">
        <v>30</v>
      </c>
      <c r="C9" s="10">
        <v>3524</v>
      </c>
      <c r="D9" s="23">
        <f t="shared" si="0"/>
        <v>0.15019392234582107</v>
      </c>
      <c r="E9" s="2">
        <v>366</v>
      </c>
      <c r="F9" s="6">
        <f t="shared" si="1"/>
        <v>9.7185342538502389E-2</v>
      </c>
    </row>
    <row r="10" spans="2:6" x14ac:dyDescent="0.25">
      <c r="B10" t="s">
        <v>31</v>
      </c>
      <c r="C10" s="10">
        <v>2493</v>
      </c>
      <c r="D10" s="23">
        <f t="shared" si="0"/>
        <v>0.1062523973916379</v>
      </c>
      <c r="E10" s="2">
        <v>263</v>
      </c>
      <c r="F10" s="6">
        <f t="shared" si="1"/>
        <v>6.9835369091874669E-2</v>
      </c>
    </row>
    <row r="11" spans="2:6" x14ac:dyDescent="0.25">
      <c r="B11" s="11" t="s">
        <v>2</v>
      </c>
      <c r="C11" s="12">
        <v>23463</v>
      </c>
      <c r="D11" s="24">
        <f t="shared" si="0"/>
        <v>1</v>
      </c>
      <c r="E11" s="15">
        <v>3766</v>
      </c>
      <c r="F11" s="13">
        <f t="shared" si="1"/>
        <v>1</v>
      </c>
    </row>
    <row r="13" spans="2:6" x14ac:dyDescent="0.25">
      <c r="B13" t="s">
        <v>81</v>
      </c>
    </row>
    <row r="14" spans="2:6" x14ac:dyDescent="0.25">
      <c r="B14" t="s">
        <v>83</v>
      </c>
    </row>
  </sheetData>
  <mergeCells count="3">
    <mergeCell ref="B3:B4"/>
    <mergeCell ref="C3:D3"/>
    <mergeCell ref="E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G46"/>
  <sheetViews>
    <sheetView workbookViewId="0"/>
  </sheetViews>
  <sheetFormatPr baseColWidth="10" defaultRowHeight="15" x14ac:dyDescent="0.25"/>
  <cols>
    <col min="1" max="1" width="5.7109375" customWidth="1"/>
    <col min="2" max="2" width="34.5703125" bestFit="1" customWidth="1"/>
    <col min="3" max="3" width="19" style="2" customWidth="1"/>
    <col min="4" max="4" width="17" style="2" customWidth="1"/>
    <col min="5" max="5" width="23.28515625" style="6" customWidth="1"/>
    <col min="6" max="6" width="30" customWidth="1"/>
    <col min="7" max="7" width="42" customWidth="1"/>
  </cols>
  <sheetData>
    <row r="1" spans="2:7" ht="15.75" x14ac:dyDescent="0.25">
      <c r="B1" s="1" t="s">
        <v>84</v>
      </c>
    </row>
    <row r="3" spans="2:7" ht="38.25" customHeight="1" x14ac:dyDescent="0.25">
      <c r="B3" s="27" t="s">
        <v>85</v>
      </c>
      <c r="C3" s="28" t="s">
        <v>76</v>
      </c>
      <c r="D3" s="29" t="s">
        <v>77</v>
      </c>
      <c r="E3" s="32" t="s">
        <v>86</v>
      </c>
      <c r="F3" s="26" t="s">
        <v>87</v>
      </c>
      <c r="G3" s="26" t="s">
        <v>88</v>
      </c>
    </row>
    <row r="4" spans="2:7" x14ac:dyDescent="0.25">
      <c r="B4" s="18" t="s">
        <v>32</v>
      </c>
      <c r="C4" s="30">
        <v>646</v>
      </c>
      <c r="D4" s="31">
        <v>263</v>
      </c>
      <c r="E4" s="33">
        <v>0.40712074303405599</v>
      </c>
      <c r="F4" s="20">
        <v>2.7532711077014875E-2</v>
      </c>
      <c r="G4" s="20">
        <v>6.9835369091874669E-2</v>
      </c>
    </row>
    <row r="5" spans="2:7" x14ac:dyDescent="0.25">
      <c r="B5" s="18" t="s">
        <v>33</v>
      </c>
      <c r="C5" s="30">
        <v>226</v>
      </c>
      <c r="D5" s="31">
        <v>78</v>
      </c>
      <c r="E5" s="33">
        <v>0.34513274336283201</v>
      </c>
      <c r="F5" s="20">
        <v>9.6321868473767201E-3</v>
      </c>
      <c r="G5" s="20">
        <v>2.0711630377057887E-2</v>
      </c>
    </row>
    <row r="6" spans="2:7" x14ac:dyDescent="0.25">
      <c r="B6" s="18" t="s">
        <v>34</v>
      </c>
      <c r="C6" s="30">
        <v>498</v>
      </c>
      <c r="D6" s="31">
        <v>164</v>
      </c>
      <c r="E6" s="33">
        <v>0.32931726907630499</v>
      </c>
      <c r="F6" s="20">
        <v>2.1224907300856667E-2</v>
      </c>
      <c r="G6" s="20">
        <v>4.3547530536378123E-2</v>
      </c>
    </row>
    <row r="7" spans="2:7" x14ac:dyDescent="0.25">
      <c r="B7" s="18" t="s">
        <v>35</v>
      </c>
      <c r="C7" s="30">
        <v>233</v>
      </c>
      <c r="D7" s="31">
        <v>65</v>
      </c>
      <c r="E7" s="33">
        <v>0.27896995708154498</v>
      </c>
      <c r="F7" s="20">
        <v>9.9305289178706901E-3</v>
      </c>
      <c r="G7" s="20">
        <v>1.7259691980881571E-2</v>
      </c>
    </row>
    <row r="8" spans="2:7" x14ac:dyDescent="0.25">
      <c r="B8" s="18" t="s">
        <v>36</v>
      </c>
      <c r="C8" s="30">
        <v>469</v>
      </c>
      <c r="D8" s="31">
        <v>129</v>
      </c>
      <c r="E8" s="33">
        <v>0.275053304904051</v>
      </c>
      <c r="F8" s="20">
        <v>1.9988918723095939E-2</v>
      </c>
      <c r="G8" s="20">
        <v>3.4253850238980352E-2</v>
      </c>
    </row>
    <row r="9" spans="2:7" x14ac:dyDescent="0.25">
      <c r="B9" s="18" t="s">
        <v>37</v>
      </c>
      <c r="C9" s="30">
        <v>59</v>
      </c>
      <c r="D9" s="31">
        <v>16</v>
      </c>
      <c r="E9" s="33">
        <v>0.27118644067796599</v>
      </c>
      <c r="F9" s="20">
        <v>2.5145974513063121E-3</v>
      </c>
      <c r="G9" s="20">
        <v>4.2485395645246943E-3</v>
      </c>
    </row>
    <row r="10" spans="2:7" x14ac:dyDescent="0.25">
      <c r="B10" s="18" t="s">
        <v>38</v>
      </c>
      <c r="C10" s="30">
        <v>252</v>
      </c>
      <c r="D10" s="31">
        <v>67</v>
      </c>
      <c r="E10" s="33">
        <v>0.26587301587301598</v>
      </c>
      <c r="F10" s="20">
        <v>1.0740314537782892E-2</v>
      </c>
      <c r="G10" s="20">
        <v>1.7790759426447159E-2</v>
      </c>
    </row>
    <row r="11" spans="2:7" x14ac:dyDescent="0.25">
      <c r="B11" s="18" t="s">
        <v>39</v>
      </c>
      <c r="C11" s="30">
        <v>339</v>
      </c>
      <c r="D11" s="31">
        <v>82</v>
      </c>
      <c r="E11" s="33">
        <v>0.24188790560472001</v>
      </c>
      <c r="F11" s="20">
        <v>1.4448280271065081E-2</v>
      </c>
      <c r="G11" s="20">
        <v>2.1773765268189062E-2</v>
      </c>
    </row>
    <row r="12" spans="2:7" x14ac:dyDescent="0.25">
      <c r="B12" s="18" t="s">
        <v>40</v>
      </c>
      <c r="C12" s="30">
        <v>592</v>
      </c>
      <c r="D12" s="31">
        <v>136</v>
      </c>
      <c r="E12" s="33">
        <v>0.22972972972972999</v>
      </c>
      <c r="F12" s="20">
        <v>2.5231215104632825E-2</v>
      </c>
      <c r="G12" s="20">
        <v>3.6112586298459905E-2</v>
      </c>
    </row>
    <row r="13" spans="2:7" x14ac:dyDescent="0.25">
      <c r="B13" s="18" t="s">
        <v>41</v>
      </c>
      <c r="C13" s="30">
        <v>106</v>
      </c>
      <c r="D13" s="31">
        <v>24</v>
      </c>
      <c r="E13" s="33">
        <v>0.22641509433962301</v>
      </c>
      <c r="F13" s="20">
        <v>4.5177513531943908E-3</v>
      </c>
      <c r="G13" s="20">
        <v>6.3728093467870419E-3</v>
      </c>
    </row>
    <row r="14" spans="2:7" x14ac:dyDescent="0.25">
      <c r="B14" s="18" t="s">
        <v>42</v>
      </c>
      <c r="C14" s="30">
        <v>1125</v>
      </c>
      <c r="D14" s="31">
        <v>253</v>
      </c>
      <c r="E14" s="33">
        <v>0.224888888888889</v>
      </c>
      <c r="F14" s="20">
        <v>4.7947832757959337E-2</v>
      </c>
      <c r="G14" s="20">
        <v>6.7180031864046738E-2</v>
      </c>
    </row>
    <row r="15" spans="2:7" x14ac:dyDescent="0.25">
      <c r="B15" s="18" t="s">
        <v>43</v>
      </c>
      <c r="C15" s="30">
        <v>72</v>
      </c>
      <c r="D15" s="31">
        <v>16</v>
      </c>
      <c r="E15" s="33">
        <v>0.22222222222222199</v>
      </c>
      <c r="F15" s="20">
        <v>3.0686612965093976E-3</v>
      </c>
      <c r="G15" s="20">
        <v>4.2485395645246943E-3</v>
      </c>
    </row>
    <row r="16" spans="2:7" x14ac:dyDescent="0.25">
      <c r="B16" s="18" t="s">
        <v>44</v>
      </c>
      <c r="C16" s="30">
        <v>170</v>
      </c>
      <c r="D16" s="31">
        <v>37</v>
      </c>
      <c r="E16" s="33">
        <v>0.217647058823529</v>
      </c>
      <c r="F16" s="20">
        <v>7.2454502834249672E-3</v>
      </c>
      <c r="G16" s="20">
        <v>9.8247477429633558E-3</v>
      </c>
    </row>
    <row r="17" spans="2:7" x14ac:dyDescent="0.25">
      <c r="B17" s="18" t="s">
        <v>45</v>
      </c>
      <c r="C17" s="30">
        <v>168</v>
      </c>
      <c r="D17" s="31">
        <v>36</v>
      </c>
      <c r="E17" s="33">
        <v>0.214285714285714</v>
      </c>
      <c r="F17" s="20">
        <v>7.1602096918552613E-3</v>
      </c>
      <c r="G17" s="20">
        <v>9.5592140201805637E-3</v>
      </c>
    </row>
    <row r="18" spans="2:7" x14ac:dyDescent="0.25">
      <c r="B18" s="18" t="s">
        <v>46</v>
      </c>
      <c r="C18" s="30">
        <v>147</v>
      </c>
      <c r="D18" s="31">
        <v>28</v>
      </c>
      <c r="E18" s="33">
        <v>0.19047619047618999</v>
      </c>
      <c r="F18" s="20">
        <v>6.2651834803733536E-3</v>
      </c>
      <c r="G18" s="20">
        <v>7.4349442379182153E-3</v>
      </c>
    </row>
    <row r="19" spans="2:7" x14ac:dyDescent="0.25">
      <c r="B19" s="18" t="s">
        <v>47</v>
      </c>
      <c r="C19" s="30">
        <v>341</v>
      </c>
      <c r="D19" s="31">
        <v>62</v>
      </c>
      <c r="E19" s="33">
        <v>0.18181818181818199</v>
      </c>
      <c r="F19" s="20">
        <v>1.4533520862634786E-2</v>
      </c>
      <c r="G19" s="20">
        <v>1.6463090812533193E-2</v>
      </c>
    </row>
    <row r="20" spans="2:7" x14ac:dyDescent="0.25">
      <c r="B20" s="18" t="s">
        <v>48</v>
      </c>
      <c r="C20" s="30">
        <v>1018</v>
      </c>
      <c r="D20" s="31">
        <v>179</v>
      </c>
      <c r="E20" s="33">
        <v>0.17583497053045199</v>
      </c>
      <c r="F20" s="20">
        <v>4.3387461108980098E-2</v>
      </c>
      <c r="G20" s="20">
        <v>4.753053637812002E-2</v>
      </c>
    </row>
    <row r="21" spans="2:7" x14ac:dyDescent="0.25">
      <c r="B21" s="18" t="s">
        <v>49</v>
      </c>
      <c r="C21" s="30">
        <v>745</v>
      </c>
      <c r="D21" s="31">
        <v>129</v>
      </c>
      <c r="E21" s="33">
        <v>0.17315436241610699</v>
      </c>
      <c r="F21" s="20">
        <v>3.1752120359715294E-2</v>
      </c>
      <c r="G21" s="20">
        <v>3.4253850238980352E-2</v>
      </c>
    </row>
    <row r="22" spans="2:7" x14ac:dyDescent="0.25">
      <c r="B22" s="18" t="s">
        <v>50</v>
      </c>
      <c r="C22" s="30">
        <v>1193</v>
      </c>
      <c r="D22" s="31">
        <v>203</v>
      </c>
      <c r="E22" s="33">
        <v>0.170159262363789</v>
      </c>
      <c r="F22" s="20">
        <v>5.0846012871329324E-2</v>
      </c>
      <c r="G22" s="20">
        <v>5.3903345724907063E-2</v>
      </c>
    </row>
    <row r="23" spans="2:7" x14ac:dyDescent="0.25">
      <c r="B23" s="18" t="s">
        <v>51</v>
      </c>
      <c r="C23" s="30">
        <v>361</v>
      </c>
      <c r="D23" s="31">
        <v>61</v>
      </c>
      <c r="E23" s="33">
        <v>0.168975069252078</v>
      </c>
      <c r="F23" s="20">
        <v>1.5385926778331841E-2</v>
      </c>
      <c r="G23" s="20">
        <v>1.6197557089750399E-2</v>
      </c>
    </row>
    <row r="24" spans="2:7" x14ac:dyDescent="0.25">
      <c r="B24" s="18" t="s">
        <v>52</v>
      </c>
      <c r="C24" s="30">
        <v>364</v>
      </c>
      <c r="D24" s="31">
        <v>60</v>
      </c>
      <c r="E24" s="33">
        <v>0.164835164835165</v>
      </c>
      <c r="F24" s="20">
        <v>1.5513787665686399E-2</v>
      </c>
      <c r="G24" s="20">
        <v>1.5932023366967606E-2</v>
      </c>
    </row>
    <row r="25" spans="2:7" x14ac:dyDescent="0.25">
      <c r="B25" s="18" t="s">
        <v>53</v>
      </c>
      <c r="C25" s="30">
        <v>274</v>
      </c>
      <c r="D25" s="31">
        <v>44</v>
      </c>
      <c r="E25" s="33">
        <v>0.160583941605839</v>
      </c>
      <c r="F25" s="20">
        <v>1.1677961045049652E-2</v>
      </c>
      <c r="G25" s="20">
        <v>1.168348380244291E-2</v>
      </c>
    </row>
    <row r="26" spans="2:7" x14ac:dyDescent="0.25">
      <c r="B26" s="18" t="s">
        <v>54</v>
      </c>
      <c r="C26" s="30">
        <v>137</v>
      </c>
      <c r="D26" s="31">
        <v>22</v>
      </c>
      <c r="E26" s="33">
        <v>0.160583941605839</v>
      </c>
      <c r="F26" s="20">
        <v>5.8389805225248261E-3</v>
      </c>
      <c r="G26" s="20">
        <v>5.8417419012214552E-3</v>
      </c>
    </row>
    <row r="27" spans="2:7" x14ac:dyDescent="0.25">
      <c r="B27" s="18" t="s">
        <v>55</v>
      </c>
      <c r="C27" s="30">
        <v>374</v>
      </c>
      <c r="D27" s="31">
        <v>60</v>
      </c>
      <c r="E27" s="33">
        <v>0.16042780748663099</v>
      </c>
      <c r="F27" s="20">
        <v>1.5939990623534926E-2</v>
      </c>
      <c r="G27" s="20">
        <v>1.5932023366967606E-2</v>
      </c>
    </row>
    <row r="28" spans="2:7" x14ac:dyDescent="0.25">
      <c r="B28" s="18" t="s">
        <v>56</v>
      </c>
      <c r="C28" s="30">
        <v>443</v>
      </c>
      <c r="D28" s="31">
        <v>71</v>
      </c>
      <c r="E28" s="33">
        <v>0.16027088036117401</v>
      </c>
      <c r="F28" s="20">
        <v>1.8880791032689768E-2</v>
      </c>
      <c r="G28" s="20">
        <v>1.8852894317578334E-2</v>
      </c>
    </row>
    <row r="29" spans="2:7" x14ac:dyDescent="0.25">
      <c r="B29" s="18" t="s">
        <v>57</v>
      </c>
      <c r="C29" s="30">
        <v>216</v>
      </c>
      <c r="D29" s="31">
        <v>33</v>
      </c>
      <c r="E29" s="33">
        <v>0.15277777777777801</v>
      </c>
      <c r="F29" s="20">
        <v>9.2059838895281933E-3</v>
      </c>
      <c r="G29" s="20">
        <v>8.7626128518321824E-3</v>
      </c>
    </row>
    <row r="30" spans="2:7" x14ac:dyDescent="0.25">
      <c r="B30" s="18" t="s">
        <v>58</v>
      </c>
      <c r="C30" s="30">
        <v>1201</v>
      </c>
      <c r="D30" s="31">
        <v>181</v>
      </c>
      <c r="E30" s="33">
        <v>0.150707743547044</v>
      </c>
      <c r="F30" s="20">
        <v>5.1186975237608151E-2</v>
      </c>
      <c r="G30" s="20">
        <v>4.8061603823685607E-2</v>
      </c>
    </row>
    <row r="31" spans="2:7" x14ac:dyDescent="0.25">
      <c r="B31" s="18" t="s">
        <v>59</v>
      </c>
      <c r="C31" s="30">
        <v>675</v>
      </c>
      <c r="D31" s="31">
        <v>100</v>
      </c>
      <c r="E31" s="33">
        <v>0.148148148148148</v>
      </c>
      <c r="F31" s="20">
        <v>2.8768699654775604E-2</v>
      </c>
      <c r="G31" s="20">
        <v>2.6553372278279343E-2</v>
      </c>
    </row>
    <row r="32" spans="2:7" x14ac:dyDescent="0.25">
      <c r="B32" s="18" t="s">
        <v>60</v>
      </c>
      <c r="C32" s="30">
        <v>964</v>
      </c>
      <c r="D32" s="31">
        <v>122</v>
      </c>
      <c r="E32" s="33">
        <v>0.12655601659751001</v>
      </c>
      <c r="F32" s="20">
        <v>4.1085965136598047E-2</v>
      </c>
      <c r="G32" s="20">
        <v>3.2395114179500799E-2</v>
      </c>
    </row>
    <row r="33" spans="2:7" x14ac:dyDescent="0.25">
      <c r="B33" s="18" t="s">
        <v>61</v>
      </c>
      <c r="C33" s="30">
        <v>596</v>
      </c>
      <c r="D33" s="31">
        <v>75</v>
      </c>
      <c r="E33" s="33">
        <v>0.12583892617449699</v>
      </c>
      <c r="F33" s="20">
        <v>2.5401696287772238E-2</v>
      </c>
      <c r="G33" s="20">
        <v>1.9915029208709505E-2</v>
      </c>
    </row>
    <row r="34" spans="2:7" x14ac:dyDescent="0.25">
      <c r="B34" s="18" t="s">
        <v>62</v>
      </c>
      <c r="C34" s="30">
        <v>1152</v>
      </c>
      <c r="D34" s="31">
        <v>140</v>
      </c>
      <c r="E34" s="33">
        <v>0.121527777777778</v>
      </c>
      <c r="F34" s="20">
        <v>4.9098580744150362E-2</v>
      </c>
      <c r="G34" s="20">
        <v>3.717472118959108E-2</v>
      </c>
    </row>
    <row r="35" spans="2:7" x14ac:dyDescent="0.25">
      <c r="B35" s="18" t="s">
        <v>63</v>
      </c>
      <c r="C35" s="30">
        <v>881</v>
      </c>
      <c r="D35" s="31">
        <v>105</v>
      </c>
      <c r="E35" s="33">
        <v>0.11918274687854701</v>
      </c>
      <c r="F35" s="20">
        <v>3.7548480586455268E-2</v>
      </c>
      <c r="G35" s="20">
        <v>2.7881040892193308E-2</v>
      </c>
    </row>
    <row r="36" spans="2:7" x14ac:dyDescent="0.25">
      <c r="B36" s="18" t="s">
        <v>64</v>
      </c>
      <c r="C36" s="30">
        <v>220</v>
      </c>
      <c r="D36" s="31">
        <v>26</v>
      </c>
      <c r="E36" s="33">
        <v>0.118181818181818</v>
      </c>
      <c r="F36" s="20">
        <v>9.3764650726676051E-3</v>
      </c>
      <c r="G36" s="20">
        <v>6.9038767923526286E-3</v>
      </c>
    </row>
    <row r="37" spans="2:7" x14ac:dyDescent="0.25">
      <c r="B37" s="18" t="s">
        <v>65</v>
      </c>
      <c r="C37" s="30">
        <v>814</v>
      </c>
      <c r="D37" s="31">
        <v>90</v>
      </c>
      <c r="E37" s="33">
        <v>0.11056511056511099</v>
      </c>
      <c r="F37" s="20">
        <v>3.4692920768870136E-2</v>
      </c>
      <c r="G37" s="20">
        <v>2.3898035050451408E-2</v>
      </c>
    </row>
    <row r="38" spans="2:7" x14ac:dyDescent="0.25">
      <c r="B38" s="18" t="s">
        <v>66</v>
      </c>
      <c r="C38" s="30">
        <v>1551</v>
      </c>
      <c r="D38" s="31">
        <v>164</v>
      </c>
      <c r="E38" s="33">
        <v>0.105738233397808</v>
      </c>
      <c r="F38" s="20">
        <v>6.6104078762306617E-2</v>
      </c>
      <c r="G38" s="20">
        <v>4.3547530536378123E-2</v>
      </c>
    </row>
    <row r="39" spans="2:7" x14ac:dyDescent="0.25">
      <c r="B39" s="18" t="s">
        <v>67</v>
      </c>
      <c r="C39" s="30">
        <v>1202</v>
      </c>
      <c r="D39" s="31">
        <v>124</v>
      </c>
      <c r="E39" s="33">
        <v>0.10316139767054899</v>
      </c>
      <c r="F39" s="20">
        <v>5.1229595533392999E-2</v>
      </c>
      <c r="G39" s="20">
        <v>3.2926181625066386E-2</v>
      </c>
    </row>
    <row r="40" spans="2:7" x14ac:dyDescent="0.25">
      <c r="B40" s="18" t="s">
        <v>68</v>
      </c>
      <c r="C40" s="30">
        <v>1334</v>
      </c>
      <c r="D40" s="31">
        <v>133</v>
      </c>
      <c r="E40" s="33">
        <v>9.9700149925037507E-2</v>
      </c>
      <c r="F40" s="20">
        <v>5.6855474576993567E-2</v>
      </c>
      <c r="G40" s="20">
        <v>3.5315985130111527E-2</v>
      </c>
    </row>
    <row r="41" spans="2:7" x14ac:dyDescent="0.25">
      <c r="B41" s="18" t="s">
        <v>69</v>
      </c>
      <c r="C41" s="30">
        <v>1378</v>
      </c>
      <c r="D41" s="31">
        <v>118</v>
      </c>
      <c r="E41" s="33">
        <v>8.5631349782293198E-2</v>
      </c>
      <c r="F41" s="20">
        <v>5.8730767591527087E-2</v>
      </c>
      <c r="G41" s="20">
        <v>3.1332979288369624E-2</v>
      </c>
    </row>
    <row r="42" spans="2:7" x14ac:dyDescent="0.25">
      <c r="B42" s="18" t="s">
        <v>70</v>
      </c>
      <c r="C42" s="30">
        <v>927</v>
      </c>
      <c r="D42" s="31">
        <v>70</v>
      </c>
      <c r="E42" s="33">
        <v>7.5512405609493002E-2</v>
      </c>
      <c r="F42" s="20">
        <v>3.9509014192558499E-2</v>
      </c>
      <c r="G42" s="20">
        <v>1.858736059479554E-2</v>
      </c>
    </row>
    <row r="43" spans="2:7" x14ac:dyDescent="0.25">
      <c r="B43" s="25" t="s">
        <v>2</v>
      </c>
      <c r="C43" s="12">
        <v>23463</v>
      </c>
      <c r="D43" s="14">
        <v>3766</v>
      </c>
      <c r="E43" s="34">
        <v>0.16050803392575499</v>
      </c>
      <c r="F43" s="13">
        <v>1</v>
      </c>
      <c r="G43" s="13">
        <v>1</v>
      </c>
    </row>
    <row r="45" spans="2:7" x14ac:dyDescent="0.25">
      <c r="B45" t="s">
        <v>81</v>
      </c>
    </row>
    <row r="46" spans="2:7" x14ac:dyDescent="0.25">
      <c r="B46"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workbookViewId="0"/>
  </sheetViews>
  <sheetFormatPr baseColWidth="10" defaultRowHeight="15" x14ac:dyDescent="0.25"/>
  <cols>
    <col min="1" max="1" width="5.7109375" customWidth="1"/>
    <col min="2" max="2" width="35.28515625" customWidth="1"/>
    <col min="3" max="3" width="13.85546875" customWidth="1"/>
    <col min="4" max="4" width="15.28515625" customWidth="1"/>
    <col min="5" max="5" width="15.140625" customWidth="1"/>
    <col min="6" max="6" width="12.28515625" customWidth="1"/>
    <col min="7" max="7" width="11.5703125" customWidth="1"/>
    <col min="8" max="8" width="13.5703125" customWidth="1"/>
    <col min="9" max="9" width="20.28515625" customWidth="1"/>
    <col min="10" max="10" width="16" customWidth="1"/>
    <col min="11" max="11" width="10.140625" customWidth="1"/>
    <col min="12" max="12" width="17.140625" customWidth="1"/>
    <col min="14" max="14" width="18.7109375" customWidth="1"/>
    <col min="19" max="19" width="9.85546875" customWidth="1"/>
  </cols>
  <sheetData>
    <row r="1" spans="2:19" ht="15.75" x14ac:dyDescent="0.25">
      <c r="B1" s="1" t="s">
        <v>96</v>
      </c>
    </row>
    <row r="3" spans="2:19" x14ac:dyDescent="0.25">
      <c r="B3" s="73" t="s">
        <v>97</v>
      </c>
      <c r="C3" s="75" t="s">
        <v>98</v>
      </c>
      <c r="D3" s="76"/>
      <c r="E3" s="76"/>
      <c r="F3" s="76"/>
      <c r="G3" s="77"/>
      <c r="H3" s="75" t="s">
        <v>99</v>
      </c>
      <c r="I3" s="76"/>
      <c r="J3" s="77"/>
      <c r="K3" s="76" t="s">
        <v>100</v>
      </c>
      <c r="L3" s="76"/>
      <c r="M3" s="76"/>
      <c r="N3" s="76"/>
      <c r="O3" s="76"/>
    </row>
    <row r="4" spans="2:19" ht="30" x14ac:dyDescent="0.25">
      <c r="B4" s="74"/>
      <c r="C4" s="50" t="s">
        <v>101</v>
      </c>
      <c r="D4" s="51" t="s">
        <v>102</v>
      </c>
      <c r="E4" s="51" t="s">
        <v>103</v>
      </c>
      <c r="F4" s="51" t="s">
        <v>104</v>
      </c>
      <c r="G4" s="27" t="s">
        <v>105</v>
      </c>
      <c r="H4" s="50" t="s">
        <v>106</v>
      </c>
      <c r="I4" s="51" t="s">
        <v>107</v>
      </c>
      <c r="J4" s="27" t="s">
        <v>108</v>
      </c>
      <c r="K4" s="51" t="s">
        <v>109</v>
      </c>
      <c r="L4" s="51" t="s">
        <v>110</v>
      </c>
      <c r="M4" s="51" t="s">
        <v>111</v>
      </c>
      <c r="N4" s="51" t="s">
        <v>112</v>
      </c>
      <c r="O4" s="51" t="s">
        <v>113</v>
      </c>
    </row>
    <row r="5" spans="2:19" x14ac:dyDescent="0.25">
      <c r="B5" s="52" t="s">
        <v>114</v>
      </c>
      <c r="C5" s="53">
        <v>0.69395562356541696</v>
      </c>
      <c r="D5" s="54">
        <v>0.12165263963274675</v>
      </c>
      <c r="E5" s="54">
        <v>0.15149196633511861</v>
      </c>
      <c r="F5" s="55"/>
      <c r="G5" s="22">
        <v>8.1101759755164496E-2</v>
      </c>
      <c r="H5" s="56"/>
      <c r="I5" s="54">
        <v>5.355776587605203E-2</v>
      </c>
      <c r="J5" s="57"/>
      <c r="K5" s="58"/>
      <c r="L5" s="20">
        <v>5.9678653404743688E-2</v>
      </c>
      <c r="M5" s="20">
        <v>0.10482019892884469</v>
      </c>
      <c r="N5" s="20">
        <v>0.19433817903596021</v>
      </c>
      <c r="O5" s="20">
        <v>0.15914307574598316</v>
      </c>
      <c r="S5" s="59"/>
    </row>
    <row r="6" spans="2:19" x14ac:dyDescent="0.25">
      <c r="B6" s="52" t="s">
        <v>115</v>
      </c>
      <c r="C6" s="53">
        <v>0.63636363636363635</v>
      </c>
      <c r="D6" s="54">
        <v>0.11013986013986014</v>
      </c>
      <c r="E6" s="54">
        <v>0.36188811188811187</v>
      </c>
      <c r="F6" s="54">
        <v>0.11363636363636363</v>
      </c>
      <c r="G6" s="57"/>
      <c r="H6" s="56"/>
      <c r="I6" s="55"/>
      <c r="J6" s="57"/>
      <c r="K6" s="58"/>
      <c r="L6" s="58"/>
      <c r="M6" s="20">
        <v>0.11013986013986014</v>
      </c>
      <c r="N6" s="20">
        <v>0.1555944055944056</v>
      </c>
      <c r="O6" s="20">
        <v>0.16783216783216784</v>
      </c>
      <c r="S6" s="59"/>
    </row>
    <row r="7" spans="2:19" x14ac:dyDescent="0.25">
      <c r="B7" s="52" t="s">
        <v>116</v>
      </c>
      <c r="C7" s="53">
        <v>0.81521739130434778</v>
      </c>
      <c r="D7" s="55"/>
      <c r="E7" s="55"/>
      <c r="F7" s="55"/>
      <c r="G7" s="22">
        <v>0.42391304347826086</v>
      </c>
      <c r="H7" s="53">
        <v>0.46195652173913043</v>
      </c>
      <c r="I7" s="55"/>
      <c r="J7" s="22">
        <v>0.5</v>
      </c>
      <c r="K7" s="20">
        <v>0.50543478260869568</v>
      </c>
      <c r="L7" s="58"/>
      <c r="M7" s="20">
        <v>0.47282608695652173</v>
      </c>
      <c r="N7" s="20">
        <v>0.36956521739130432</v>
      </c>
      <c r="O7" s="58"/>
      <c r="S7" s="59"/>
    </row>
    <row r="8" spans="2:19" x14ac:dyDescent="0.25">
      <c r="B8" s="52" t="s">
        <v>117</v>
      </c>
      <c r="C8" s="53">
        <v>0.79347826086956519</v>
      </c>
      <c r="D8" s="55"/>
      <c r="E8" s="55"/>
      <c r="F8" s="55"/>
      <c r="G8" s="57"/>
      <c r="H8" s="56"/>
      <c r="I8" s="55"/>
      <c r="J8" s="57"/>
      <c r="K8" s="58"/>
      <c r="L8" s="58"/>
      <c r="M8" s="58"/>
      <c r="N8" s="58"/>
      <c r="O8" s="58"/>
      <c r="S8" s="59"/>
    </row>
    <row r="9" spans="2:19" x14ac:dyDescent="0.25">
      <c r="B9" s="52" t="s">
        <v>118</v>
      </c>
      <c r="C9" s="53">
        <v>0.72653061224489801</v>
      </c>
      <c r="D9" s="54">
        <v>0.24081632653061225</v>
      </c>
      <c r="E9" s="54">
        <v>0.24897959183673468</v>
      </c>
      <c r="F9" s="55"/>
      <c r="G9" s="57"/>
      <c r="H9" s="56"/>
      <c r="I9" s="55"/>
      <c r="J9" s="57"/>
      <c r="K9" s="58"/>
      <c r="L9" s="58"/>
      <c r="M9" s="58"/>
      <c r="N9" s="20">
        <v>0.30204081632653063</v>
      </c>
      <c r="O9" s="58"/>
      <c r="S9" s="59"/>
    </row>
    <row r="10" spans="2:19" x14ac:dyDescent="0.25">
      <c r="B10" s="52" t="s">
        <v>119</v>
      </c>
      <c r="C10" s="53">
        <v>0.51428571428571423</v>
      </c>
      <c r="D10" s="55"/>
      <c r="E10" s="55"/>
      <c r="F10" s="55"/>
      <c r="G10" s="57"/>
      <c r="H10" s="56"/>
      <c r="I10" s="55"/>
      <c r="J10" s="57"/>
      <c r="K10" s="58"/>
      <c r="L10" s="58"/>
      <c r="M10" s="58"/>
      <c r="N10" s="20">
        <v>0.36428571428571427</v>
      </c>
      <c r="O10" s="58"/>
      <c r="S10" s="59"/>
    </row>
    <row r="11" spans="2:19" x14ac:dyDescent="0.25">
      <c r="B11" s="52" t="s">
        <v>120</v>
      </c>
      <c r="C11" s="56"/>
      <c r="D11" s="55"/>
      <c r="E11" s="55"/>
      <c r="F11" s="55"/>
      <c r="G11" s="57"/>
      <c r="H11" s="56"/>
      <c r="I11" s="55"/>
      <c r="J11" s="57"/>
      <c r="K11" s="58"/>
      <c r="L11" s="58"/>
      <c r="M11" s="58"/>
      <c r="N11" s="58"/>
      <c r="O11" s="58"/>
      <c r="S11" s="59"/>
    </row>
    <row r="12" spans="2:19" x14ac:dyDescent="0.25">
      <c r="B12" s="52" t="s">
        <v>121</v>
      </c>
      <c r="C12" s="53">
        <v>0.65625</v>
      </c>
      <c r="D12" s="55"/>
      <c r="E12" s="55"/>
      <c r="F12" s="55"/>
      <c r="G12" s="57"/>
      <c r="H12" s="56"/>
      <c r="I12" s="55"/>
      <c r="J12" s="57"/>
      <c r="K12" s="58"/>
      <c r="L12" s="58"/>
      <c r="M12" s="58"/>
      <c r="N12" s="20">
        <v>0.32500000000000001</v>
      </c>
      <c r="O12" s="58"/>
      <c r="S12" s="59"/>
    </row>
    <row r="13" spans="2:19" x14ac:dyDescent="0.25">
      <c r="B13" s="52" t="s">
        <v>122</v>
      </c>
      <c r="C13" s="53">
        <v>0.66265060240963858</v>
      </c>
      <c r="D13" s="55"/>
      <c r="E13" s="55"/>
      <c r="F13" s="55"/>
      <c r="G13" s="57"/>
      <c r="H13" s="56"/>
      <c r="I13" s="55"/>
      <c r="J13" s="57"/>
      <c r="K13" s="58"/>
      <c r="L13" s="58"/>
      <c r="M13" s="58"/>
      <c r="N13" s="20">
        <v>0.33734939759036142</v>
      </c>
      <c r="O13" s="58"/>
      <c r="S13" s="59"/>
    </row>
    <row r="14" spans="2:19" x14ac:dyDescent="0.25">
      <c r="B14" s="52" t="s">
        <v>123</v>
      </c>
      <c r="C14" s="53">
        <v>0.6836363636363636</v>
      </c>
      <c r="D14" s="54">
        <v>0.16363636363636364</v>
      </c>
      <c r="E14" s="54">
        <v>0.23515151515151514</v>
      </c>
      <c r="F14" s="54">
        <v>6.7878787878787886E-2</v>
      </c>
      <c r="G14" s="22">
        <v>7.636363636363637E-2</v>
      </c>
      <c r="H14" s="56"/>
      <c r="I14" s="54">
        <v>7.8787878787878782E-2</v>
      </c>
      <c r="J14" s="57"/>
      <c r="K14" s="20">
        <v>6.545454545454546E-2</v>
      </c>
      <c r="L14" s="20">
        <v>7.2727272727272724E-2</v>
      </c>
      <c r="M14" s="20">
        <v>0.1406060606060606</v>
      </c>
      <c r="N14" s="20">
        <v>0.28000000000000003</v>
      </c>
      <c r="O14" s="20">
        <v>0.1806060606060606</v>
      </c>
      <c r="S14" s="59"/>
    </row>
    <row r="15" spans="2:19" x14ac:dyDescent="0.25">
      <c r="B15" s="60" t="s">
        <v>124</v>
      </c>
      <c r="C15" s="56"/>
      <c r="D15" s="55"/>
      <c r="E15" s="55"/>
      <c r="F15" s="55"/>
      <c r="G15" s="57"/>
      <c r="H15" s="56"/>
      <c r="I15" s="55"/>
      <c r="J15" s="57"/>
      <c r="K15" s="58"/>
      <c r="L15" s="58"/>
      <c r="M15" s="58"/>
      <c r="N15" s="58"/>
      <c r="O15" s="58"/>
      <c r="S15" s="59"/>
    </row>
    <row r="16" spans="2:19" x14ac:dyDescent="0.25">
      <c r="B16" s="61" t="s">
        <v>2</v>
      </c>
      <c r="C16" s="62">
        <v>0.68268720127456184</v>
      </c>
      <c r="D16" s="63">
        <v>0.13701540095592141</v>
      </c>
      <c r="E16" s="63">
        <v>0.22384492830589484</v>
      </c>
      <c r="F16" s="63">
        <v>5.7089750398300582E-2</v>
      </c>
      <c r="G16" s="64">
        <v>9.6123207647371214E-2</v>
      </c>
      <c r="H16" s="62">
        <v>6.6383430695698353E-2</v>
      </c>
      <c r="I16" s="63">
        <v>7.275624004248539E-2</v>
      </c>
      <c r="J16" s="64">
        <v>5.8417419012214554E-2</v>
      </c>
      <c r="K16" s="63">
        <v>7.2225172596919809E-2</v>
      </c>
      <c r="L16" s="63">
        <v>6.4790228359001598E-2</v>
      </c>
      <c r="M16" s="63">
        <v>0.13595326606479022</v>
      </c>
      <c r="N16" s="63">
        <v>0.24561869357408392</v>
      </c>
      <c r="O16" s="63">
        <v>0.15932023366967604</v>
      </c>
      <c r="S16" s="59"/>
    </row>
    <row r="17" spans="2:19" x14ac:dyDescent="0.25">
      <c r="B17" s="60"/>
      <c r="C17" s="60"/>
      <c r="D17" s="60"/>
      <c r="E17" s="60"/>
      <c r="F17" s="60"/>
      <c r="G17" s="60"/>
      <c r="H17" s="60"/>
      <c r="I17" s="60"/>
      <c r="J17" s="60"/>
      <c r="K17" s="60"/>
      <c r="L17" s="60"/>
      <c r="M17" s="60"/>
      <c r="N17" s="60"/>
      <c r="O17" s="60"/>
      <c r="S17" s="60"/>
    </row>
    <row r="18" spans="2:19" x14ac:dyDescent="0.25">
      <c r="B18" s="60" t="s">
        <v>81</v>
      </c>
    </row>
    <row r="19" spans="2:19" x14ac:dyDescent="0.25">
      <c r="B19" s="60" t="s">
        <v>125</v>
      </c>
    </row>
    <row r="20" spans="2:19" x14ac:dyDescent="0.25">
      <c r="B20" s="60" t="s">
        <v>126</v>
      </c>
    </row>
    <row r="22" spans="2:19" x14ac:dyDescent="0.25">
      <c r="B22" t="s">
        <v>127</v>
      </c>
    </row>
    <row r="23" spans="2:19" x14ac:dyDescent="0.25">
      <c r="B23" t="s">
        <v>128</v>
      </c>
    </row>
    <row r="24" spans="2:19" x14ac:dyDescent="0.25">
      <c r="B24" t="s">
        <v>129</v>
      </c>
    </row>
    <row r="25" spans="2:19" x14ac:dyDescent="0.25">
      <c r="B25" t="s">
        <v>130</v>
      </c>
    </row>
    <row r="26" spans="2:19" x14ac:dyDescent="0.25">
      <c r="B26" t="s">
        <v>131</v>
      </c>
    </row>
    <row r="27" spans="2:19" x14ac:dyDescent="0.25">
      <c r="B27" t="s">
        <v>132</v>
      </c>
    </row>
    <row r="28" spans="2:19" x14ac:dyDescent="0.25">
      <c r="B28" t="s">
        <v>133</v>
      </c>
    </row>
    <row r="29" spans="2:19" x14ac:dyDescent="0.25">
      <c r="B29" t="s">
        <v>134</v>
      </c>
    </row>
  </sheetData>
  <mergeCells count="4">
    <mergeCell ref="B3:B4"/>
    <mergeCell ref="C3:G3"/>
    <mergeCell ref="H3:J3"/>
    <mergeCell ref="K3:O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F30"/>
  <sheetViews>
    <sheetView workbookViewId="0"/>
  </sheetViews>
  <sheetFormatPr baseColWidth="10" defaultColWidth="9.140625" defaultRowHeight="15" x14ac:dyDescent="0.25"/>
  <cols>
    <col min="1" max="1" width="5.7109375" customWidth="1"/>
    <col min="2" max="2" width="15.85546875" customWidth="1"/>
    <col min="3" max="3" width="10.7109375" customWidth="1"/>
    <col min="4" max="6" width="9.7109375" customWidth="1"/>
  </cols>
  <sheetData>
    <row r="1" spans="2:6" ht="15.75" x14ac:dyDescent="0.25">
      <c r="B1" s="1" t="s">
        <v>90</v>
      </c>
    </row>
    <row r="3" spans="2:6" x14ac:dyDescent="0.25">
      <c r="D3" s="79" t="s">
        <v>71</v>
      </c>
      <c r="E3" s="79"/>
      <c r="F3" s="79"/>
    </row>
    <row r="4" spans="2:6" x14ac:dyDescent="0.25">
      <c r="D4" s="36" t="s">
        <v>72</v>
      </c>
      <c r="E4" s="36" t="s">
        <v>73</v>
      </c>
      <c r="F4" s="36" t="s">
        <v>2</v>
      </c>
    </row>
    <row r="5" spans="2:6" x14ac:dyDescent="0.25">
      <c r="B5" s="65" t="s">
        <v>74</v>
      </c>
      <c r="C5" s="38" t="s">
        <v>72</v>
      </c>
      <c r="D5" s="2">
        <v>1269</v>
      </c>
      <c r="E5" s="2">
        <v>149</v>
      </c>
      <c r="F5" s="16">
        <f>SUM(D5:E5)</f>
        <v>1418</v>
      </c>
    </row>
    <row r="6" spans="2:6" x14ac:dyDescent="0.25">
      <c r="B6" s="78"/>
      <c r="C6" s="35" t="s">
        <v>73</v>
      </c>
      <c r="D6" s="2">
        <v>2497</v>
      </c>
      <c r="E6" s="2">
        <v>19548</v>
      </c>
      <c r="F6" s="16">
        <f t="shared" ref="F6:F7" si="0">SUM(D6:E6)</f>
        <v>22045</v>
      </c>
    </row>
    <row r="7" spans="2:6" x14ac:dyDescent="0.25">
      <c r="B7" s="66"/>
      <c r="C7" s="39" t="s">
        <v>2</v>
      </c>
      <c r="D7" s="41">
        <f>SUM(D5:D6)</f>
        <v>3766</v>
      </c>
      <c r="E7" s="42">
        <f>SUM(E5:E6)</f>
        <v>19697</v>
      </c>
      <c r="F7" s="42">
        <f t="shared" si="0"/>
        <v>23463</v>
      </c>
    </row>
    <row r="9" spans="2:6" x14ac:dyDescent="0.25">
      <c r="B9" t="s">
        <v>81</v>
      </c>
    </row>
    <row r="10" spans="2:6" x14ac:dyDescent="0.25">
      <c r="B10" t="s">
        <v>91</v>
      </c>
    </row>
    <row r="13" spans="2:6" x14ac:dyDescent="0.25">
      <c r="D13" s="79" t="s">
        <v>71</v>
      </c>
      <c r="E13" s="79"/>
      <c r="F13" s="79"/>
    </row>
    <row r="14" spans="2:6" x14ac:dyDescent="0.25">
      <c r="D14" s="36" t="s">
        <v>72</v>
      </c>
      <c r="E14" s="36" t="s">
        <v>73</v>
      </c>
      <c r="F14" s="36" t="s">
        <v>2</v>
      </c>
    </row>
    <row r="15" spans="2:6" x14ac:dyDescent="0.25">
      <c r="B15" s="65" t="s">
        <v>74</v>
      </c>
      <c r="C15" s="38" t="s">
        <v>72</v>
      </c>
      <c r="D15" s="6">
        <v>0.89492242595204519</v>
      </c>
      <c r="E15" s="6">
        <v>0.10507757404795487</v>
      </c>
      <c r="F15" s="6">
        <v>1</v>
      </c>
    </row>
    <row r="16" spans="2:6" x14ac:dyDescent="0.25">
      <c r="B16" s="78"/>
      <c r="C16" s="35" t="s">
        <v>73</v>
      </c>
      <c r="D16" s="6">
        <v>0.11326831481061465</v>
      </c>
      <c r="E16" s="6">
        <v>0.88673168518938539</v>
      </c>
      <c r="F16" s="6">
        <v>1</v>
      </c>
    </row>
    <row r="17" spans="2:6" x14ac:dyDescent="0.25">
      <c r="B17" s="66"/>
      <c r="C17" s="39" t="s">
        <v>2</v>
      </c>
      <c r="D17" s="40">
        <v>0.16050803392575544</v>
      </c>
      <c r="E17" s="37">
        <v>0.83949196607424459</v>
      </c>
      <c r="F17" s="37">
        <v>1</v>
      </c>
    </row>
    <row r="19" spans="2:6" x14ac:dyDescent="0.25">
      <c r="B19" t="s">
        <v>81</v>
      </c>
    </row>
    <row r="20" spans="2:6" x14ac:dyDescent="0.25">
      <c r="B20" s="17" t="s">
        <v>92</v>
      </c>
    </row>
    <row r="23" spans="2:6" x14ac:dyDescent="0.25">
      <c r="D23" s="79" t="s">
        <v>71</v>
      </c>
      <c r="E23" s="79"/>
      <c r="F23" s="79"/>
    </row>
    <row r="24" spans="2:6" x14ac:dyDescent="0.25">
      <c r="D24" s="36" t="s">
        <v>72</v>
      </c>
      <c r="E24" s="36" t="s">
        <v>73</v>
      </c>
      <c r="F24" s="36" t="s">
        <v>2</v>
      </c>
    </row>
    <row r="25" spans="2:6" x14ac:dyDescent="0.25">
      <c r="B25" s="65" t="s">
        <v>74</v>
      </c>
      <c r="C25" s="38" t="s">
        <v>72</v>
      </c>
      <c r="D25" s="6">
        <v>0.33696229421136487</v>
      </c>
      <c r="E25" s="6">
        <v>7.5646037467634666E-3</v>
      </c>
      <c r="F25" s="6">
        <v>6.0435579422921194E-2</v>
      </c>
    </row>
    <row r="26" spans="2:6" x14ac:dyDescent="0.25">
      <c r="B26" s="78"/>
      <c r="C26" s="35" t="s">
        <v>73</v>
      </c>
      <c r="D26" s="6">
        <v>0.66303770578863519</v>
      </c>
      <c r="E26" s="6">
        <v>0.99243539625323651</v>
      </c>
      <c r="F26" s="6">
        <v>0.93956442057707878</v>
      </c>
    </row>
    <row r="27" spans="2:6" x14ac:dyDescent="0.25">
      <c r="B27" s="66"/>
      <c r="C27" s="39" t="s">
        <v>2</v>
      </c>
      <c r="D27" s="40">
        <v>1</v>
      </c>
      <c r="E27" s="37">
        <v>1</v>
      </c>
      <c r="F27" s="37">
        <v>1</v>
      </c>
    </row>
    <row r="29" spans="2:6" x14ac:dyDescent="0.25">
      <c r="B29" t="s">
        <v>81</v>
      </c>
    </row>
    <row r="30" spans="2:6" x14ac:dyDescent="0.25">
      <c r="B30" t="s">
        <v>93</v>
      </c>
    </row>
  </sheetData>
  <mergeCells count="6">
    <mergeCell ref="B25:B27"/>
    <mergeCell ref="D3:F3"/>
    <mergeCell ref="B5:B7"/>
    <mergeCell ref="D13:F13"/>
    <mergeCell ref="B15:B17"/>
    <mergeCell ref="D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Top20 - Spécialisation</vt:lpstr>
      <vt:lpstr>Taille des exploitations</vt:lpstr>
      <vt:lpstr>Petites régions agricoles</vt:lpstr>
      <vt:lpstr>Otex et modes de vente</vt:lpstr>
      <vt:lpstr>Transformation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2023-07-04T12:13:39Z</dcterms:modified>
</cp:coreProperties>
</file>