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Pôle EDAD\02_Projets thématiques\Agro-écologie - CAP25\3-Travaux d'appariemment\résultats\2024\"/>
    </mc:Choice>
  </mc:AlternateContent>
  <xr:revisionPtr revIDLastSave="0" documentId="13_ncr:1_{DDD1748F-8954-4BC9-A48D-09B0C32B9F9E}" xr6:coauthVersionLast="47" xr6:coauthVersionMax="47" xr10:uidLastSave="{00000000-0000-0000-0000-000000000000}"/>
  <bookViews>
    <workbookView xWindow="-120" yWindow="-120" windowWidth="20730" windowHeight="11040" xr2:uid="{73B78661-2B62-4561-914D-376A7B45772D}"/>
  </bookViews>
  <sheets>
    <sheet name="evolution 2020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7" i="1" l="1"/>
  <c r="H58" i="1"/>
  <c r="H59" i="1"/>
  <c r="H56" i="1"/>
  <c r="E68" i="1"/>
  <c r="F59" i="1"/>
  <c r="C59" i="1"/>
  <c r="D59" i="1" s="1"/>
  <c r="F58" i="1"/>
  <c r="D58" i="1"/>
  <c r="F57" i="1"/>
  <c r="D57" i="1"/>
  <c r="F56" i="1"/>
  <c r="D56" i="1"/>
</calcChain>
</file>

<file path=xl/sharedStrings.xml><?xml version="1.0" encoding="utf-8"?>
<sst xmlns="http://schemas.openxmlformats.org/spreadsheetml/2006/main" count="67" uniqueCount="62">
  <si>
    <t>niveau d'engagement</t>
  </si>
  <si>
    <t>1-Reflex'AE</t>
  </si>
  <si>
    <t>2-Declic'AE</t>
  </si>
  <si>
    <t>3-Dynamic'AE</t>
  </si>
  <si>
    <t>Total général</t>
  </si>
  <si>
    <t>en %</t>
  </si>
  <si>
    <t>Nombre d'exploitations concernées</t>
  </si>
  <si>
    <t>famille "collectifs d'agriculteurs"</t>
  </si>
  <si>
    <t>dont CATAE (GIEE, groupe 30000, émergent)</t>
  </si>
  <si>
    <t>GIEE</t>
  </si>
  <si>
    <t>Groupe 30000</t>
  </si>
  <si>
    <t>Groupe émergent GIEE</t>
  </si>
  <si>
    <t>Groupe émergent 30000</t>
  </si>
  <si>
    <t>dont DEPHY Ferme</t>
  </si>
  <si>
    <t>famille "contrats environnementaux" (MAE et PSE)</t>
  </si>
  <si>
    <t>avec MAEC</t>
  </si>
  <si>
    <t>MAEC localisées (surfaciques linéaires ou ponctuelles)</t>
  </si>
  <si>
    <t>MAEC conservation (PRM, PRV et API)</t>
  </si>
  <si>
    <t>MAEC système (SGC, SPE et SHP)</t>
  </si>
  <si>
    <t>avec MAEC forfaitaire "transition"</t>
  </si>
  <si>
    <t>avec PSE (paiement pour service envionnemental)</t>
  </si>
  <si>
    <t>famille "investissements agroforestiers"</t>
  </si>
  <si>
    <t>Mesures agroforesterie PDRH</t>
  </si>
  <si>
    <t>Plantons des haies</t>
  </si>
  <si>
    <t>Pacte Haies</t>
  </si>
  <si>
    <t>PDGH (plan de gestion durable des haies)</t>
  </si>
  <si>
    <t>PRE'AD volet Haies</t>
  </si>
  <si>
    <t>famille "accompagnement"</t>
  </si>
  <si>
    <t>programme ferme laitière BAS CARBONE</t>
  </si>
  <si>
    <t xml:space="preserve">avec diagnostic </t>
  </si>
  <si>
    <t>avec Plan Carbone</t>
  </si>
  <si>
    <t>avec Label Ferme laitière bas carbone</t>
  </si>
  <si>
    <t xml:space="preserve">programme ATAE </t>
  </si>
  <si>
    <t>avec diagnostic</t>
  </si>
  <si>
    <t>avec Plan de Progrès</t>
  </si>
  <si>
    <t>exploitations des lycées agricoles</t>
  </si>
  <si>
    <t>famille "labels agro-écologiques"</t>
  </si>
  <si>
    <t>Label AB (bio en en conversion)</t>
  </si>
  <si>
    <t>HVE</t>
  </si>
  <si>
    <t>Label Rouge Gros Bovins de Boucherie</t>
  </si>
  <si>
    <t>ACS au cœur des sols</t>
  </si>
  <si>
    <t>STG Lait de foin</t>
  </si>
  <si>
    <t>moins de 3</t>
  </si>
  <si>
    <t>Label Bas Carbone</t>
  </si>
  <si>
    <t>4 et +</t>
  </si>
  <si>
    <t xml:space="preserve"> CAP 2025 : évolution du nombre d'exploitations engagées dans l'agro-écologie depuis 2020</t>
  </si>
  <si>
    <t>tous niveaux d'engagement</t>
  </si>
  <si>
    <t>famille "Autre démarche agro-écologique"</t>
  </si>
  <si>
    <t>PEI (Partenariat Européen pour l'innovation)</t>
  </si>
  <si>
    <t>Nombre de famille d'engagement mobilisées</t>
  </si>
  <si>
    <t>0 (sans engagement)</t>
  </si>
  <si>
    <t>3- par nombre de familles d'engagement mobilisés</t>
  </si>
  <si>
    <r>
      <t>22 700</t>
    </r>
    <r>
      <rPr>
        <vertAlign val="superscript"/>
        <sz val="11"/>
        <color rgb="FF7030A0"/>
        <rFont val="Calibri"/>
        <family val="2"/>
        <scheme val="minor"/>
      </rPr>
      <t xml:space="preserve"> (1)</t>
    </r>
  </si>
  <si>
    <t>21490 (2)</t>
  </si>
  <si>
    <t xml:space="preserve"> (1)nbre d'exploitations HDF estimée en 2022 à partir des taux d'évolution constatée entre RA 2010 et 2020</t>
  </si>
  <si>
    <t xml:space="preserve"> (2)  nbre d'exploitations HDF estimée en 2024 à partir des taux d'évolution constatée entre RA 2020 et ESEA 2023</t>
  </si>
  <si>
    <t>Total exploitations agricoles en Hauts-de-France</t>
  </si>
  <si>
    <t>Note de lecture : En 2020, 3 666 exploitations étaient engagées dans l'agro-écologie en mobilisant une seule famille de dispositif. Pour cette même année, seuls 8 exploitations étaient engagés dans au moins 4 familles de dispositifs agro-écologiques.</t>
  </si>
  <si>
    <t>en nbre</t>
  </si>
  <si>
    <t>Bilan de l'observatoire régional de l'agroécologie (ORAE) - Plan régional agro-écologie Hauts-de-France 2020-2025</t>
  </si>
  <si>
    <t>1- détail par famille et dispositif</t>
  </si>
  <si>
    <t>2 - par niveau d'engagement agro-écologique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</si>
</sst>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i/>
      <sz val="10"/>
      <color theme="4"/>
      <name val="Calibri"/>
      <family val="2"/>
      <scheme val="minor"/>
    </font>
    <font>
      <b/>
      <u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u/>
      <sz val="12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4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1" applyNumberFormat="1" applyFont="1" applyBorder="1"/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/>
    <xf numFmtId="0" fontId="4" fillId="0" borderId="0" xfId="0" applyFont="1"/>
    <xf numFmtId="164" fontId="8" fillId="0" borderId="1" xfId="1" applyNumberFormat="1" applyFont="1" applyBorder="1"/>
    <xf numFmtId="165" fontId="7" fillId="0" borderId="1" xfId="2" applyNumberFormat="1" applyFont="1" applyBorder="1"/>
    <xf numFmtId="164" fontId="9" fillId="0" borderId="1" xfId="1" applyNumberFormat="1" applyFont="1" applyFill="1" applyBorder="1"/>
    <xf numFmtId="0" fontId="7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165" fontId="0" fillId="0" borderId="0" xfId="0" applyNumberForma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12" fillId="0" borderId="1" xfId="0" applyFont="1" applyBorder="1"/>
    <xf numFmtId="0" fontId="4" fillId="4" borderId="0" xfId="0" applyFont="1" applyFill="1"/>
    <xf numFmtId="0" fontId="0" fillId="0" borderId="1" xfId="0" applyBorder="1"/>
    <xf numFmtId="0" fontId="12" fillId="0" borderId="2" xfId="0" applyFont="1" applyBorder="1" applyAlignment="1">
      <alignment horizontal="left"/>
    </xf>
    <xf numFmtId="0" fontId="0" fillId="0" borderId="2" xfId="0" applyBorder="1"/>
    <xf numFmtId="0" fontId="3" fillId="3" borderId="3" xfId="0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7" fillId="0" borderId="1" xfId="0" applyFont="1" applyBorder="1"/>
    <xf numFmtId="0" fontId="13" fillId="0" borderId="1" xfId="0" applyFont="1" applyBorder="1" applyAlignment="1">
      <alignment horizontal="right"/>
    </xf>
    <xf numFmtId="164" fontId="1" fillId="0" borderId="1" xfId="1" applyNumberFormat="1" applyFont="1" applyBorder="1"/>
    <xf numFmtId="49" fontId="0" fillId="0" borderId="0" xfId="1" applyNumberFormat="1" applyFont="1"/>
    <xf numFmtId="165" fontId="0" fillId="0" borderId="0" xfId="2" applyNumberFormat="1" applyFont="1"/>
    <xf numFmtId="0" fontId="2" fillId="0" borderId="0" xfId="0" applyFont="1"/>
    <xf numFmtId="0" fontId="14" fillId="5" borderId="1" xfId="0" applyFont="1" applyFill="1" applyBorder="1" applyAlignment="1">
      <alignment horizontal="right"/>
    </xf>
    <xf numFmtId="0" fontId="0" fillId="0" borderId="3" xfId="0" applyBorder="1"/>
    <xf numFmtId="0" fontId="6" fillId="0" borderId="0" xfId="0" applyFont="1" applyBorder="1"/>
    <xf numFmtId="0" fontId="11" fillId="2" borderId="6" xfId="0" applyFont="1" applyFill="1" applyBorder="1" applyAlignment="1">
      <alignment horizontal="center"/>
    </xf>
    <xf numFmtId="0" fontId="0" fillId="0" borderId="1" xfId="0" applyFont="1" applyBorder="1"/>
    <xf numFmtId="164" fontId="8" fillId="0" borderId="1" xfId="1" applyNumberFormat="1" applyFont="1" applyBorder="1" applyAlignment="1">
      <alignment horizontal="right"/>
    </xf>
    <xf numFmtId="165" fontId="7" fillId="0" borderId="5" xfId="2" applyNumberFormat="1" applyFont="1" applyBorder="1"/>
    <xf numFmtId="0" fontId="0" fillId="0" borderId="8" xfId="0" applyBorder="1"/>
    <xf numFmtId="0" fontId="4" fillId="6" borderId="1" xfId="0" applyFont="1" applyFill="1" applyBorder="1"/>
    <xf numFmtId="165" fontId="4" fillId="0" borderId="1" xfId="0" applyNumberFormat="1" applyFont="1" applyBorder="1"/>
    <xf numFmtId="165" fontId="4" fillId="0" borderId="1" xfId="2" applyNumberFormat="1" applyFont="1" applyBorder="1"/>
    <xf numFmtId="0" fontId="18" fillId="0" borderId="0" xfId="0" applyFont="1"/>
    <xf numFmtId="0" fontId="19" fillId="0" borderId="0" xfId="0" applyFont="1"/>
    <xf numFmtId="0" fontId="4" fillId="6" borderId="1" xfId="0" applyFont="1" applyFill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0" fillId="0" borderId="0" xfId="0" applyFont="1"/>
    <xf numFmtId="0" fontId="0" fillId="0" borderId="0" xfId="0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161924</xdr:colOff>
      <xdr:row>5</xdr:row>
      <xdr:rowOff>19050</xdr:rowOff>
    </xdr:from>
    <xdr:to>
      <xdr:col>9</xdr:col>
      <xdr:colOff>400050</xdr:colOff>
      <xdr:row>11</xdr:row>
      <xdr:rowOff>49337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C221C04-1250-4EF6-93A5-D0495064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1038225"/>
          <a:ext cx="2095501" cy="118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11D3-F48F-4B16-AB39-1E6E69301FD8}">
  <sheetPr>
    <pageSetUpPr fitToPage="1"/>
  </sheetPr>
  <dimension ref="A1:M76"/>
  <sheetViews>
    <sheetView tabSelected="1" workbookViewId="0">
      <selection activeCell="H17" sqref="H17"/>
    </sheetView>
  </sheetViews>
  <sheetFormatPr baseColWidth="10" defaultRowHeight="15" x14ac:dyDescent="0.25"/>
  <cols>
    <col min="1" max="1" width="7.5703125" customWidth="1"/>
    <col min="2" max="2" width="46.85546875" customWidth="1"/>
    <col min="3" max="4" width="10.7109375" customWidth="1"/>
    <col min="5" max="5" width="11" customWidth="1"/>
    <col min="6" max="6" width="8.28515625" customWidth="1"/>
    <col min="7" max="7" width="8.42578125" customWidth="1"/>
    <col min="8" max="8" width="8" customWidth="1"/>
  </cols>
  <sheetData>
    <row r="1" spans="1:9" ht="18.75" x14ac:dyDescent="0.3">
      <c r="A1" s="42" t="s">
        <v>59</v>
      </c>
    </row>
    <row r="2" spans="1:9" ht="12" customHeight="1" x14ac:dyDescent="0.3">
      <c r="A2" s="42"/>
    </row>
    <row r="3" spans="1:9" ht="18.75" x14ac:dyDescent="0.3">
      <c r="A3" s="43" t="s">
        <v>45</v>
      </c>
    </row>
    <row r="4" spans="1:9" x14ac:dyDescent="0.25">
      <c r="B4" s="30"/>
    </row>
    <row r="5" spans="1:9" ht="15.75" x14ac:dyDescent="0.25">
      <c r="B5" s="51" t="s">
        <v>60</v>
      </c>
    </row>
    <row r="6" spans="1:9" x14ac:dyDescent="0.25">
      <c r="C6" s="49" t="s">
        <v>6</v>
      </c>
      <c r="D6" s="49"/>
      <c r="E6" s="49"/>
      <c r="G6" s="28"/>
      <c r="H6" s="28"/>
      <c r="I6" s="28"/>
    </row>
    <row r="7" spans="1:9" ht="15.75" x14ac:dyDescent="0.25">
      <c r="C7" s="12">
        <v>2020</v>
      </c>
      <c r="D7" s="12">
        <v>2022</v>
      </c>
      <c r="E7" s="34">
        <v>2024</v>
      </c>
      <c r="F7" s="33"/>
      <c r="G7" s="29"/>
      <c r="H7" s="29"/>
      <c r="I7" s="29"/>
    </row>
    <row r="8" spans="1:9" x14ac:dyDescent="0.25">
      <c r="B8" s="14" t="s">
        <v>7</v>
      </c>
      <c r="C8" s="15">
        <v>722</v>
      </c>
      <c r="D8" s="15">
        <v>747</v>
      </c>
      <c r="E8" s="15">
        <v>695</v>
      </c>
      <c r="F8" s="33"/>
      <c r="G8" s="29"/>
      <c r="H8" s="29"/>
      <c r="I8" s="29"/>
    </row>
    <row r="9" spans="1:9" x14ac:dyDescent="0.25">
      <c r="B9" s="16" t="s">
        <v>8</v>
      </c>
      <c r="C9" s="17">
        <v>706</v>
      </c>
      <c r="D9" s="2">
        <v>686</v>
      </c>
      <c r="E9" s="2">
        <v>646</v>
      </c>
      <c r="F9" s="33"/>
      <c r="G9" s="29"/>
      <c r="H9" s="29"/>
      <c r="I9" s="29"/>
    </row>
    <row r="10" spans="1:9" x14ac:dyDescent="0.25">
      <c r="B10" s="3" t="s">
        <v>9</v>
      </c>
      <c r="C10" s="18">
        <v>372</v>
      </c>
      <c r="D10" s="18">
        <v>494</v>
      </c>
      <c r="E10" s="18">
        <v>601</v>
      </c>
      <c r="F10" s="33"/>
      <c r="G10" s="29"/>
      <c r="H10" s="29"/>
      <c r="I10" s="29"/>
    </row>
    <row r="11" spans="1:9" x14ac:dyDescent="0.25">
      <c r="B11" s="3" t="s">
        <v>10</v>
      </c>
      <c r="C11" s="18">
        <v>119</v>
      </c>
      <c r="D11" s="18">
        <v>79</v>
      </c>
      <c r="E11" s="18">
        <v>11</v>
      </c>
    </row>
    <row r="12" spans="1:9" x14ac:dyDescent="0.25">
      <c r="B12" s="3" t="s">
        <v>11</v>
      </c>
      <c r="C12" s="18">
        <v>227</v>
      </c>
      <c r="D12" s="18">
        <v>190</v>
      </c>
      <c r="E12" s="18">
        <v>95</v>
      </c>
    </row>
    <row r="13" spans="1:9" x14ac:dyDescent="0.25">
      <c r="B13" s="3" t="s">
        <v>12</v>
      </c>
      <c r="C13" s="18">
        <v>27</v>
      </c>
      <c r="D13" s="18">
        <v>0</v>
      </c>
      <c r="E13" s="18">
        <v>0</v>
      </c>
    </row>
    <row r="14" spans="1:9" ht="15" customHeight="1" x14ac:dyDescent="0.25">
      <c r="B14" s="19" t="s">
        <v>13</v>
      </c>
      <c r="C14" s="20">
        <v>95</v>
      </c>
      <c r="D14" s="20">
        <v>81</v>
      </c>
      <c r="E14" s="20">
        <v>66</v>
      </c>
    </row>
    <row r="15" spans="1:9" x14ac:dyDescent="0.25">
      <c r="B15" s="3"/>
      <c r="C15" s="18"/>
      <c r="D15" s="18"/>
      <c r="E15" s="18"/>
    </row>
    <row r="16" spans="1:9" x14ac:dyDescent="0.25">
      <c r="B16" s="21" t="s">
        <v>14</v>
      </c>
      <c r="C16" s="22">
        <v>2647</v>
      </c>
      <c r="D16" s="22">
        <v>2598</v>
      </c>
      <c r="E16" s="22">
        <v>1986</v>
      </c>
    </row>
    <row r="17" spans="2:13" x14ac:dyDescent="0.25">
      <c r="B17" s="23" t="s">
        <v>15</v>
      </c>
      <c r="C17" s="2">
        <v>2647</v>
      </c>
      <c r="D17" s="2">
        <v>2486</v>
      </c>
      <c r="E17" s="2">
        <v>1765</v>
      </c>
    </row>
    <row r="18" spans="2:13" x14ac:dyDescent="0.25">
      <c r="B18" s="5" t="s">
        <v>16</v>
      </c>
      <c r="C18" s="18">
        <v>2488</v>
      </c>
      <c r="D18" s="24">
        <v>2292</v>
      </c>
      <c r="E18" s="24">
        <v>1499</v>
      </c>
      <c r="J18" s="1"/>
    </row>
    <row r="19" spans="2:13" x14ac:dyDescent="0.25">
      <c r="B19" s="5" t="s">
        <v>17</v>
      </c>
      <c r="C19" s="18">
        <v>168</v>
      </c>
      <c r="D19" s="18">
        <v>209</v>
      </c>
      <c r="E19" s="18">
        <v>31</v>
      </c>
      <c r="K19" s="7"/>
      <c r="L19" s="7"/>
      <c r="M19" s="7"/>
    </row>
    <row r="20" spans="2:13" x14ac:dyDescent="0.25">
      <c r="B20" s="5" t="s">
        <v>18</v>
      </c>
      <c r="C20" s="18">
        <v>75</v>
      </c>
      <c r="D20" s="18">
        <v>83</v>
      </c>
      <c r="E20" s="18">
        <v>443</v>
      </c>
      <c r="K20" s="13"/>
      <c r="L20" s="13"/>
      <c r="M20" s="13"/>
    </row>
    <row r="21" spans="2:13" x14ac:dyDescent="0.25">
      <c r="B21" s="23" t="s">
        <v>19</v>
      </c>
      <c r="C21" s="18"/>
      <c r="D21" s="18"/>
      <c r="E21" s="18">
        <v>70</v>
      </c>
    </row>
    <row r="22" spans="2:13" x14ac:dyDescent="0.25">
      <c r="B22" s="2" t="s">
        <v>20</v>
      </c>
      <c r="C22" s="18">
        <v>0</v>
      </c>
      <c r="D22" s="18">
        <v>114</v>
      </c>
      <c r="E22" s="18">
        <v>163</v>
      </c>
    </row>
    <row r="23" spans="2:13" x14ac:dyDescent="0.25">
      <c r="B23" s="18"/>
      <c r="C23" s="18"/>
      <c r="D23" s="18"/>
      <c r="E23" s="18"/>
    </row>
    <row r="24" spans="2:13" x14ac:dyDescent="0.25">
      <c r="B24" s="21" t="s">
        <v>36</v>
      </c>
      <c r="C24" s="22">
        <v>1560</v>
      </c>
      <c r="D24" s="22">
        <v>1832</v>
      </c>
      <c r="E24" s="22">
        <v>1832</v>
      </c>
    </row>
    <row r="25" spans="2:13" x14ac:dyDescent="0.25">
      <c r="B25" s="35" t="s">
        <v>37</v>
      </c>
      <c r="C25" s="18">
        <v>1278</v>
      </c>
      <c r="D25" s="18">
        <v>1326</v>
      </c>
      <c r="E25" s="18">
        <v>1243</v>
      </c>
    </row>
    <row r="26" spans="2:13" x14ac:dyDescent="0.25">
      <c r="B26" s="35" t="s">
        <v>38</v>
      </c>
      <c r="C26" s="18">
        <v>112</v>
      </c>
      <c r="D26" s="18">
        <v>332</v>
      </c>
      <c r="E26" s="18">
        <v>891</v>
      </c>
    </row>
    <row r="27" spans="2:13" x14ac:dyDescent="0.25">
      <c r="B27" s="35" t="s">
        <v>39</v>
      </c>
      <c r="C27" s="18">
        <v>198</v>
      </c>
      <c r="D27" s="18">
        <v>198</v>
      </c>
      <c r="E27" s="18">
        <v>242</v>
      </c>
    </row>
    <row r="28" spans="2:13" x14ac:dyDescent="0.25">
      <c r="B28" s="35" t="s">
        <v>40</v>
      </c>
      <c r="C28" s="18">
        <v>8</v>
      </c>
      <c r="D28" s="18">
        <v>18</v>
      </c>
      <c r="E28" s="18">
        <v>19</v>
      </c>
    </row>
    <row r="29" spans="2:13" x14ac:dyDescent="0.25">
      <c r="B29" s="35" t="s">
        <v>41</v>
      </c>
      <c r="C29" s="5" t="s">
        <v>42</v>
      </c>
      <c r="D29" s="18">
        <v>3</v>
      </c>
      <c r="E29" s="18">
        <v>3</v>
      </c>
    </row>
    <row r="30" spans="2:13" x14ac:dyDescent="0.25">
      <c r="B30" s="35" t="s">
        <v>43</v>
      </c>
      <c r="C30" s="18"/>
      <c r="D30" s="18"/>
      <c r="E30" s="18">
        <v>475</v>
      </c>
    </row>
    <row r="31" spans="2:13" x14ac:dyDescent="0.25">
      <c r="B31" s="32"/>
      <c r="C31" s="32"/>
      <c r="D31" s="32"/>
      <c r="E31" s="32"/>
    </row>
    <row r="32" spans="2:13" x14ac:dyDescent="0.25">
      <c r="B32" s="21" t="s">
        <v>21</v>
      </c>
      <c r="C32" s="22">
        <v>98</v>
      </c>
      <c r="D32" s="22">
        <v>333</v>
      </c>
      <c r="E32" s="22">
        <v>675</v>
      </c>
    </row>
    <row r="33" spans="2:5" x14ac:dyDescent="0.25">
      <c r="B33" s="18" t="s">
        <v>22</v>
      </c>
      <c r="C33" s="18">
        <v>98</v>
      </c>
      <c r="D33" s="18">
        <v>101</v>
      </c>
      <c r="E33" s="18">
        <v>46</v>
      </c>
    </row>
    <row r="34" spans="2:5" x14ac:dyDescent="0.25">
      <c r="B34" s="18" t="s">
        <v>23</v>
      </c>
      <c r="C34" s="18"/>
      <c r="D34" s="18">
        <v>241</v>
      </c>
      <c r="E34" s="18">
        <v>242</v>
      </c>
    </row>
    <row r="35" spans="2:5" x14ac:dyDescent="0.25">
      <c r="B35" s="18" t="s">
        <v>24</v>
      </c>
      <c r="C35" s="18"/>
      <c r="D35" s="18"/>
      <c r="E35" s="18">
        <v>307</v>
      </c>
    </row>
    <row r="36" spans="2:5" x14ac:dyDescent="0.25">
      <c r="B36" s="18" t="s">
        <v>25</v>
      </c>
      <c r="C36" s="18"/>
      <c r="D36" s="18"/>
      <c r="E36" s="18">
        <v>3</v>
      </c>
    </row>
    <row r="37" spans="2:5" x14ac:dyDescent="0.25">
      <c r="B37" s="18" t="s">
        <v>26</v>
      </c>
      <c r="C37" s="18"/>
      <c r="D37" s="18"/>
      <c r="E37" s="18">
        <v>115</v>
      </c>
    </row>
    <row r="38" spans="2:5" x14ac:dyDescent="0.25">
      <c r="B38" s="18"/>
      <c r="C38" s="18"/>
      <c r="D38" s="18"/>
      <c r="E38" s="18"/>
    </row>
    <row r="39" spans="2:5" x14ac:dyDescent="0.25">
      <c r="B39" s="21" t="s">
        <v>27</v>
      </c>
      <c r="C39" s="22">
        <v>172</v>
      </c>
      <c r="D39" s="22">
        <v>472</v>
      </c>
      <c r="E39" s="22">
        <v>673</v>
      </c>
    </row>
    <row r="40" spans="2:5" x14ac:dyDescent="0.25">
      <c r="B40" s="2" t="s">
        <v>28</v>
      </c>
      <c r="C40" s="18">
        <v>172</v>
      </c>
      <c r="D40" s="18">
        <v>406</v>
      </c>
      <c r="E40" s="18">
        <v>501</v>
      </c>
    </row>
    <row r="41" spans="2:5" x14ac:dyDescent="0.25">
      <c r="B41" s="3" t="s">
        <v>29</v>
      </c>
      <c r="C41" s="18">
        <v>172</v>
      </c>
      <c r="D41" s="18">
        <v>406</v>
      </c>
      <c r="E41" s="18">
        <v>501</v>
      </c>
    </row>
    <row r="42" spans="2:5" x14ac:dyDescent="0.25">
      <c r="B42" s="3" t="s">
        <v>30</v>
      </c>
      <c r="C42" s="18">
        <v>129</v>
      </c>
      <c r="D42" s="18">
        <v>372</v>
      </c>
      <c r="E42" s="18">
        <v>489</v>
      </c>
    </row>
    <row r="43" spans="2:5" x14ac:dyDescent="0.25">
      <c r="B43" s="3" t="s">
        <v>31</v>
      </c>
      <c r="C43" s="18">
        <v>0</v>
      </c>
      <c r="D43" s="18">
        <v>223</v>
      </c>
      <c r="E43" s="18">
        <v>282</v>
      </c>
    </row>
    <row r="44" spans="2:5" x14ac:dyDescent="0.25">
      <c r="B44" s="2" t="s">
        <v>32</v>
      </c>
      <c r="C44" s="18">
        <v>0</v>
      </c>
      <c r="D44" s="18">
        <v>72</v>
      </c>
      <c r="E44" s="18">
        <v>180</v>
      </c>
    </row>
    <row r="45" spans="2:5" x14ac:dyDescent="0.25">
      <c r="B45" s="26" t="s">
        <v>33</v>
      </c>
      <c r="C45" s="18"/>
      <c r="D45" s="18">
        <v>72</v>
      </c>
      <c r="E45" s="18">
        <v>180</v>
      </c>
    </row>
    <row r="46" spans="2:5" x14ac:dyDescent="0.25">
      <c r="B46" s="26" t="s">
        <v>34</v>
      </c>
      <c r="C46" s="18"/>
      <c r="D46" s="18"/>
      <c r="E46" s="18">
        <v>31</v>
      </c>
    </row>
    <row r="47" spans="2:5" x14ac:dyDescent="0.25">
      <c r="B47" s="26"/>
      <c r="C47" s="18"/>
      <c r="D47" s="18"/>
      <c r="E47" s="18"/>
    </row>
    <row r="48" spans="2:5" x14ac:dyDescent="0.25">
      <c r="B48" s="21" t="s">
        <v>47</v>
      </c>
      <c r="C48" s="22">
        <v>11</v>
      </c>
      <c r="D48" s="22">
        <v>19</v>
      </c>
      <c r="E48" s="22">
        <v>18</v>
      </c>
    </row>
    <row r="49" spans="2:9" x14ac:dyDescent="0.25">
      <c r="B49" s="18" t="s">
        <v>48</v>
      </c>
      <c r="C49" s="18">
        <v>0</v>
      </c>
      <c r="D49" s="18">
        <v>8</v>
      </c>
      <c r="E49" s="18">
        <v>7</v>
      </c>
    </row>
    <row r="50" spans="2:9" x14ac:dyDescent="0.25">
      <c r="B50" s="18" t="s">
        <v>35</v>
      </c>
      <c r="C50" s="18">
        <v>11</v>
      </c>
      <c r="D50" s="18">
        <v>11</v>
      </c>
      <c r="E50" s="18">
        <v>11</v>
      </c>
    </row>
    <row r="51" spans="2:9" x14ac:dyDescent="0.25">
      <c r="B51" s="52"/>
      <c r="C51" s="52"/>
      <c r="D51" s="52"/>
      <c r="E51" s="52"/>
    </row>
    <row r="52" spans="2:9" ht="15.75" x14ac:dyDescent="0.25">
      <c r="B52" s="51" t="s">
        <v>61</v>
      </c>
    </row>
    <row r="53" spans="2:9" x14ac:dyDescent="0.25">
      <c r="B53" s="11"/>
    </row>
    <row r="54" spans="2:9" ht="15.75" x14ac:dyDescent="0.25">
      <c r="B54" s="11"/>
      <c r="C54" s="50">
        <v>2020</v>
      </c>
      <c r="D54" s="50"/>
      <c r="E54" s="50">
        <v>2022</v>
      </c>
      <c r="F54" s="50"/>
      <c r="G54" s="50">
        <v>2024</v>
      </c>
      <c r="H54" s="50"/>
    </row>
    <row r="55" spans="2:9" x14ac:dyDescent="0.25">
      <c r="B55" s="39" t="s">
        <v>0</v>
      </c>
      <c r="C55" s="31" t="s">
        <v>58</v>
      </c>
      <c r="D55" s="31" t="s">
        <v>5</v>
      </c>
      <c r="E55" s="31" t="s">
        <v>58</v>
      </c>
      <c r="F55" s="31" t="s">
        <v>5</v>
      </c>
      <c r="G55" s="31" t="s">
        <v>58</v>
      </c>
      <c r="H55" s="31" t="s">
        <v>5</v>
      </c>
    </row>
    <row r="56" spans="2:9" x14ac:dyDescent="0.25">
      <c r="B56" s="2" t="s">
        <v>1</v>
      </c>
      <c r="C56" s="4">
        <v>141</v>
      </c>
      <c r="D56" s="40">
        <f>C56/$C$60</f>
        <v>6.0094617056642369E-3</v>
      </c>
      <c r="E56" s="4">
        <v>123</v>
      </c>
      <c r="F56" s="41">
        <f>E56/22700</f>
        <v>5.4185022026431717E-3</v>
      </c>
      <c r="G56" s="4">
        <v>73</v>
      </c>
      <c r="H56" s="41">
        <f>G56/21490</f>
        <v>3.3969288040949278E-3</v>
      </c>
    </row>
    <row r="57" spans="2:9" x14ac:dyDescent="0.25">
      <c r="B57" s="2" t="s">
        <v>2</v>
      </c>
      <c r="C57" s="4">
        <v>2147</v>
      </c>
      <c r="D57" s="40">
        <f>C57/$C$60</f>
        <v>9.1505775050078841E-2</v>
      </c>
      <c r="E57" s="4">
        <v>2066</v>
      </c>
      <c r="F57" s="41">
        <f>E57/22700</f>
        <v>9.1013215859030841E-2</v>
      </c>
      <c r="G57" s="4">
        <v>1747</v>
      </c>
      <c r="H57" s="41">
        <f t="shared" ref="H57:H59" si="0">G57/21490</f>
        <v>8.1293624941833412E-2</v>
      </c>
    </row>
    <row r="58" spans="2:9" x14ac:dyDescent="0.25">
      <c r="B58" s="2" t="s">
        <v>3</v>
      </c>
      <c r="C58" s="4">
        <v>2113</v>
      </c>
      <c r="D58" s="40">
        <f>C58/$C$60</f>
        <v>9.0056684993393851E-2</v>
      </c>
      <c r="E58" s="4">
        <v>2647</v>
      </c>
      <c r="F58" s="41">
        <f>E58/22700</f>
        <v>0.1166079295154185</v>
      </c>
      <c r="G58" s="4">
        <v>3186</v>
      </c>
      <c r="H58" s="41">
        <f t="shared" si="0"/>
        <v>0.14825500232666355</v>
      </c>
    </row>
    <row r="59" spans="2:9" x14ac:dyDescent="0.25">
      <c r="B59" s="2" t="s">
        <v>46</v>
      </c>
      <c r="C59" s="4">
        <f>C56+C57+C58</f>
        <v>4401</v>
      </c>
      <c r="D59" s="40">
        <f>C59/C60</f>
        <v>0.18757192174913695</v>
      </c>
      <c r="E59" s="4">
        <v>4836</v>
      </c>
      <c r="F59" s="41">
        <f>E59/22700</f>
        <v>0.21303964757709251</v>
      </c>
      <c r="G59" s="4">
        <v>5006</v>
      </c>
      <c r="H59" s="41">
        <f t="shared" si="0"/>
        <v>0.2329455560725919</v>
      </c>
    </row>
    <row r="60" spans="2:9" ht="17.25" x14ac:dyDescent="0.25">
      <c r="B60" s="2" t="s">
        <v>56</v>
      </c>
      <c r="C60" s="4">
        <v>23463</v>
      </c>
      <c r="D60" s="6"/>
      <c r="E60" s="36" t="s">
        <v>52</v>
      </c>
      <c r="F60" s="9"/>
      <c r="G60" s="10" t="s">
        <v>53</v>
      </c>
      <c r="H60" s="37"/>
      <c r="I60" s="38"/>
    </row>
    <row r="61" spans="2:9" x14ac:dyDescent="0.25">
      <c r="B61" s="11"/>
      <c r="D61" s="46" t="s">
        <v>54</v>
      </c>
      <c r="E61" s="46"/>
      <c r="F61" s="46"/>
      <c r="G61" s="48" t="s">
        <v>55</v>
      </c>
      <c r="H61" s="48"/>
      <c r="I61" s="48"/>
    </row>
    <row r="62" spans="2:9" x14ac:dyDescent="0.25">
      <c r="B62" s="11"/>
      <c r="D62" s="47"/>
      <c r="E62" s="47"/>
      <c r="F62" s="47"/>
      <c r="G62" s="48"/>
      <c r="H62" s="48"/>
      <c r="I62" s="48"/>
    </row>
    <row r="63" spans="2:9" x14ac:dyDescent="0.25">
      <c r="B63" s="11"/>
      <c r="D63" s="47"/>
      <c r="E63" s="47"/>
      <c r="F63" s="47"/>
      <c r="G63" s="48"/>
      <c r="H63" s="48"/>
      <c r="I63" s="48"/>
    </row>
    <row r="64" spans="2:9" x14ac:dyDescent="0.25">
      <c r="B64" s="11"/>
      <c r="D64" s="47"/>
      <c r="E64" s="47"/>
      <c r="F64" s="47"/>
      <c r="G64" s="48"/>
      <c r="H64" s="48"/>
      <c r="I64" s="48"/>
    </row>
    <row r="65" spans="2:5" ht="15.75" x14ac:dyDescent="0.25">
      <c r="B65" s="51" t="s">
        <v>51</v>
      </c>
      <c r="C65" s="7"/>
      <c r="D65" s="7"/>
    </row>
    <row r="66" spans="2:5" x14ac:dyDescent="0.25">
      <c r="C66" s="49" t="s">
        <v>6</v>
      </c>
      <c r="D66" s="49"/>
      <c r="E66" s="49"/>
    </row>
    <row r="67" spans="2:5" ht="15.75" x14ac:dyDescent="0.25">
      <c r="B67" s="44" t="s">
        <v>49</v>
      </c>
      <c r="C67" s="12">
        <v>2020</v>
      </c>
      <c r="D67" s="12">
        <v>2022</v>
      </c>
      <c r="E67" s="34">
        <v>2024</v>
      </c>
    </row>
    <row r="68" spans="2:5" x14ac:dyDescent="0.25">
      <c r="B68" s="5" t="s">
        <v>50</v>
      </c>
      <c r="C68" s="4">
        <v>19062</v>
      </c>
      <c r="D68" s="4">
        <v>17864</v>
      </c>
      <c r="E68" s="4">
        <f>E73-E72-E71-E70-E69</f>
        <v>16484</v>
      </c>
    </row>
    <row r="69" spans="2:5" x14ac:dyDescent="0.25">
      <c r="B69" s="25">
        <v>1</v>
      </c>
      <c r="C69" s="4">
        <v>3666</v>
      </c>
      <c r="D69" s="4">
        <v>3848</v>
      </c>
      <c r="E69" s="4">
        <v>3634</v>
      </c>
    </row>
    <row r="70" spans="2:5" x14ac:dyDescent="0.25">
      <c r="B70" s="25">
        <v>2</v>
      </c>
      <c r="C70" s="4">
        <v>659</v>
      </c>
      <c r="D70" s="27">
        <v>843</v>
      </c>
      <c r="E70" s="27">
        <v>1063</v>
      </c>
    </row>
    <row r="71" spans="2:5" x14ac:dyDescent="0.25">
      <c r="B71" s="25">
        <v>3</v>
      </c>
      <c r="C71" s="4">
        <v>68</v>
      </c>
      <c r="D71" s="27">
        <v>120</v>
      </c>
      <c r="E71" s="27">
        <v>243</v>
      </c>
    </row>
    <row r="72" spans="2:5" x14ac:dyDescent="0.25">
      <c r="B72" s="5" t="s">
        <v>44</v>
      </c>
      <c r="C72" s="4">
        <v>8</v>
      </c>
      <c r="D72" s="4">
        <v>25</v>
      </c>
      <c r="E72" s="4">
        <v>66</v>
      </c>
    </row>
    <row r="73" spans="2:5" x14ac:dyDescent="0.25">
      <c r="B73" s="2" t="s">
        <v>4</v>
      </c>
      <c r="C73" s="4">
        <v>23463</v>
      </c>
      <c r="D73" s="8">
        <v>22700</v>
      </c>
      <c r="E73" s="10">
        <v>21490</v>
      </c>
    </row>
    <row r="75" spans="2:5" x14ac:dyDescent="0.25">
      <c r="B75" s="45" t="s">
        <v>57</v>
      </c>
      <c r="C75" s="45"/>
      <c r="D75" s="45"/>
      <c r="E75" s="45"/>
    </row>
    <row r="76" spans="2:5" ht="32.25" customHeight="1" x14ac:dyDescent="0.25">
      <c r="B76" s="45"/>
      <c r="C76" s="45"/>
      <c r="D76" s="45"/>
      <c r="E76" s="45"/>
    </row>
  </sheetData>
  <mergeCells count="8">
    <mergeCell ref="B75:E76"/>
    <mergeCell ref="D61:F64"/>
    <mergeCell ref="G61:I64"/>
    <mergeCell ref="C6:E6"/>
    <mergeCell ref="C54:D54"/>
    <mergeCell ref="E54:F54"/>
    <mergeCell ref="G54:H54"/>
    <mergeCell ref="C66:E66"/>
  </mergeCells>
  <pageMargins left="0.25" right="0.25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evolution 2020-2024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DESSAINT</dc:creator>
  <cp:lastModifiedBy>Elise DESSAINT</cp:lastModifiedBy>
  <cp:lastPrinted>2026-04-24T17:06:39Z</cp:lastPrinted>
  <dcterms:created xsi:type="dcterms:W3CDTF">2026-04-24T15:39:32Z</dcterms:created>
  <dcterms:modified xsi:type="dcterms:W3CDTF">2026-04-27T16:27:49Z</dcterms:modified>
</cp:coreProperties>
</file>